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0"/>
  <c r="A80"/>
  <c r="J79"/>
  <c r="I79"/>
  <c r="H79"/>
  <c r="G79"/>
  <c r="F79"/>
  <c r="B70"/>
  <c r="A70"/>
  <c r="J69"/>
  <c r="I69"/>
  <c r="H69"/>
  <c r="G69"/>
  <c r="F69"/>
  <c r="B61"/>
  <c r="A61"/>
  <c r="J60"/>
  <c r="I60"/>
  <c r="H60"/>
  <c r="G60"/>
  <c r="F60"/>
  <c r="B51"/>
  <c r="A51"/>
  <c r="J50"/>
  <c r="I50"/>
  <c r="H50"/>
  <c r="G50"/>
  <c r="F50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76"/>
  <c r="J119"/>
  <c r="I119"/>
  <c r="J157"/>
  <c r="J80"/>
  <c r="H61"/>
  <c r="I43"/>
  <c r="G195"/>
  <c r="I195"/>
  <c r="H195"/>
  <c r="F100"/>
  <c r="I100"/>
  <c r="J100"/>
  <c r="G100"/>
  <c r="H100"/>
  <c r="G80"/>
  <c r="H80"/>
  <c r="I80"/>
  <c r="F80"/>
  <c r="G176"/>
  <c r="I176"/>
  <c r="J176"/>
  <c r="G157"/>
  <c r="I157"/>
  <c r="H157"/>
  <c r="J61"/>
  <c r="I61"/>
  <c r="F61"/>
  <c r="G61"/>
  <c r="J138"/>
  <c r="G138"/>
  <c r="H138"/>
  <c r="I138"/>
  <c r="H43"/>
  <c r="J43"/>
  <c r="G43"/>
  <c r="F43"/>
  <c r="H119"/>
  <c r="G119"/>
  <c r="F119"/>
  <c r="F138"/>
  <c r="F157"/>
  <c r="F176"/>
  <c r="F195"/>
  <c r="I24"/>
  <c r="F24"/>
  <c r="J24"/>
  <c r="H24"/>
  <c r="G24"/>
  <c r="I196" l="1"/>
  <c r="J196"/>
  <c r="H196"/>
  <c r="F196"/>
  <c r="G196"/>
</calcChain>
</file>

<file path=xl/sharedStrings.xml><?xml version="1.0" encoding="utf-8"?>
<sst xmlns="http://schemas.openxmlformats.org/spreadsheetml/2006/main" count="306" uniqueCount="119">
  <si>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</si>
  <si>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</si>
  <si>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</si>
  <si>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</si>
  <si>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</si>
  <si>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</si>
  <si>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</si>
  <si>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</si>
  <si>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</si>
  <si>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</si>
  <si>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</si>
  <si>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</si>
  <si>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</si>
  <si>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</si>
  <si>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</si>
  <si>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</si>
  <si>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</si>
  <si>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</si>
  <si>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</si>
  <si>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</si>
  <si>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</si>
  <si>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</si>
  <si>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</si>
  <si>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</si>
  <si>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</si>
  <si>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</si>
  <si>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</si>
  <si>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</si>
  <si>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</si>
  <si>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</si>
  <si>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</si>
  <si>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</si>
  <si>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</si>
  <si>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</si>
  <si>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</si>
  <si>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</si>
  <si>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Салат из кукурузы консервированной</t>
  </si>
  <si>
    <t>Хлеб ржаной</t>
  </si>
  <si>
    <t>Картофельное пюре</t>
  </si>
  <si>
    <t>Чай с лимоном</t>
  </si>
  <si>
    <t>Макароны отварные</t>
  </si>
  <si>
    <t>Чай</t>
  </si>
  <si>
    <t>Груши</t>
  </si>
  <si>
    <t>Мандарины</t>
  </si>
  <si>
    <t>Зефир</t>
  </si>
  <si>
    <t>МКОУ Бетлицкая СОШ</t>
  </si>
  <si>
    <t>Федосенков Е.А.</t>
  </si>
  <si>
    <t>Каща манная молочная с сахаром и маслом</t>
  </si>
  <si>
    <t>Батон с сыром</t>
  </si>
  <si>
    <t>Сок</t>
  </si>
  <si>
    <t>Чай с сахаром</t>
  </si>
  <si>
    <t>376/мссж</t>
  </si>
  <si>
    <t>389м</t>
  </si>
  <si>
    <t>Салат из моркови с раст.маслом</t>
  </si>
  <si>
    <t>Суп рисовый с мясом</t>
  </si>
  <si>
    <t>Ежики куриные</t>
  </si>
  <si>
    <t>Капуста тушеная</t>
  </si>
  <si>
    <t>376м/ссж</t>
  </si>
  <si>
    <t>Каша гречневая с маслом и сахаром</t>
  </si>
  <si>
    <t xml:space="preserve">Какао на молоке </t>
  </si>
  <si>
    <t>Батон с маслом</t>
  </si>
  <si>
    <t>338м</t>
  </si>
  <si>
    <t>Салат из квашеной капусты</t>
  </si>
  <si>
    <t>Щи с мясом и сметаной</t>
  </si>
  <si>
    <t xml:space="preserve">Минтай припущенный </t>
  </si>
  <si>
    <t>Компот из сухофруктов</t>
  </si>
  <si>
    <t xml:space="preserve">Каша рисовая молочная </t>
  </si>
  <si>
    <t>конд.изд.</t>
  </si>
  <si>
    <t>мармелад</t>
  </si>
  <si>
    <t>377м</t>
  </si>
  <si>
    <t>Бананы</t>
  </si>
  <si>
    <t>Салат и кукурузы консервир.</t>
  </si>
  <si>
    <t>Рассольник с мясом и сметаной</t>
  </si>
  <si>
    <t>Суп гороховый с мясом</t>
  </si>
  <si>
    <t>54-8с</t>
  </si>
  <si>
    <t>Гуляш куриный</t>
  </si>
  <si>
    <t>309м/ссж</t>
  </si>
  <si>
    <t>Кисель</t>
  </si>
  <si>
    <t>Голубцы ленивые с мясом</t>
  </si>
  <si>
    <t>54-3м</t>
  </si>
  <si>
    <t>Макароны отварные с маслом и сахаром</t>
  </si>
  <si>
    <t xml:space="preserve">Какао </t>
  </si>
  <si>
    <t>Суп рыбный</t>
  </si>
  <si>
    <t>Котлета куриная</t>
  </si>
  <si>
    <t>Каша гречневая</t>
  </si>
  <si>
    <t>Каша "Дружба" молочная с маслом и сахаром</t>
  </si>
  <si>
    <t>Яблоко</t>
  </si>
  <si>
    <t>Говядина тушеная</t>
  </si>
  <si>
    <t>281/к/ссж</t>
  </si>
  <si>
    <t>Каша гречневая рассыпчатая</t>
  </si>
  <si>
    <t>Каша геркулесовая молочная с маслом</t>
  </si>
  <si>
    <t>Апельсины</t>
  </si>
  <si>
    <t xml:space="preserve">Винегрет </t>
  </si>
  <si>
    <t>Суп крестьянский с крупой</t>
  </si>
  <si>
    <t>Котлета рыбная</t>
  </si>
  <si>
    <t>234м/ссж</t>
  </si>
  <si>
    <t>Кофейный напиток</t>
  </si>
  <si>
    <t>Вафли</t>
  </si>
  <si>
    <t>б/н</t>
  </si>
  <si>
    <t>Салат из свежей капусты</t>
  </si>
  <si>
    <t>Борщ с мясом и сметаной</t>
  </si>
  <si>
    <t>Компот</t>
  </si>
  <si>
    <t>Каша пшенная молочная с маслом и сахаром</t>
  </si>
  <si>
    <t>Конд.изд.</t>
  </si>
  <si>
    <t>Салат из консервированного горошка</t>
  </si>
  <si>
    <t>Суп картофельный</t>
  </si>
  <si>
    <t>269м/ссж</t>
  </si>
  <si>
    <t>Сырники со сметаной</t>
  </si>
  <si>
    <t xml:space="preserve">Суп вермишелевый </t>
  </si>
  <si>
    <t>Жаркое по-домашнему</t>
  </si>
  <si>
    <t>Салат из свежих огурцова и помидоров</t>
  </si>
  <si>
    <t>Сырники со сгущенным молоком</t>
  </si>
  <si>
    <t>Чай с лимоном и сахаром</t>
  </si>
  <si>
    <t>сладкое</t>
  </si>
  <si>
    <t>Пряник</t>
  </si>
  <si>
    <t>Чай с сахаром и лимоном</t>
  </si>
  <si>
    <t>Рис рассыпчатый</t>
  </si>
  <si>
    <t>Куриный гуляш</t>
  </si>
  <si>
    <t>Котлета свинно - говяжья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</si>
</sst>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10" fillId="2" borderId="1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0" fontId="10" fillId="2" borderId="1" xfId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1" fontId="10" fillId="2" borderId="5" xfId="1" applyNumberFormat="1" applyFill="1" applyBorder="1" applyProtection="1"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1" fontId="10" fillId="2" borderId="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  <xf numFmtId="0" fontId="10" fillId="2" borderId="4" xfId="1" applyFill="1" applyBorder="1" applyProtection="1">
      <protection locked="0"/>
    </xf>
    <xf numFmtId="0" fontId="10" fillId="2" borderId="1" xfId="1" applyFill="1" applyBorder="1" applyProtection="1">
      <protection locked="0"/>
    </xf>
    <xf numFmtId="0" fontId="10" fillId="2" borderId="3" xfId="1" applyFill="1" applyBorder="1" applyProtection="1">
      <protection locked="0"/>
    </xf>
    <xf numFmtId="1" fontId="10" fillId="2" borderId="1" xfId="1" applyNumberFormat="1" applyFill="1" applyBorder="1" applyProtection="1">
      <protection locked="0"/>
    </xf>
    <xf numFmtId="1" fontId="10" fillId="2" borderId="15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1" fontId="10" fillId="2" borderId="3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4" xfId="1" applyNumberFormat="1" applyFill="1" applyBorder="1" applyProtection="1">
      <protection locked="0"/>
    </xf>
    <xf numFmtId="1" fontId="10" fillId="2" borderId="24" xfId="1" applyNumberFormat="1" applyFill="1" applyBorder="1" applyProtection="1">
      <protection locked="0"/>
    </xf>
    <xf numFmtId="2" fontId="10" fillId="2" borderId="2" xfId="1" applyNumberFormat="1" applyFill="1" applyBorder="1" applyProtection="1">
      <protection locked="0"/>
    </xf>
    <xf numFmtId="0" fontId="10" fillId="2" borderId="1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3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5" xfId="1" applyFill="1" applyBorder="1" applyProtection="1">
      <protection locked="0"/>
    </xf>
    <xf numFmtId="0" fontId="10" fillId="2" borderId="5" xfId="1" applyFill="1" applyBorder="1" applyAlignment="1" applyProtection="1">
      <alignment wrapText="1"/>
      <protection locked="0"/>
    </xf>
    <xf numFmtId="1" fontId="10" fillId="2" borderId="5" xfId="1" applyNumberFormat="1" applyFill="1" applyBorder="1" applyProtection="1">
      <protection locked="0"/>
    </xf>
    <xf numFmtId="1" fontId="10" fillId="2" borderId="25" xfId="1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83" sqref="O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21" t="s">
        <v>45</v>
      </c>
      <c r="D1" s="122"/>
      <c r="E1" s="122"/>
      <c r="F1" s="13" t="s">
        <v>16</v>
      </c>
      <c r="G1" s="2" t="s">
        <v>17</v>
      </c>
      <c r="H1" s="123" t="s">
        <v>35</v>
      </c>
      <c r="I1" s="123"/>
      <c r="J1" s="123"/>
      <c r="K1" s="123"/>
    </row>
    <row r="2" spans="1:11" ht="18">
      <c r="A2" s="36" t="s">
        <v>6</v>
      </c>
      <c r="C2" s="2"/>
      <c r="G2" s="2" t="s">
        <v>18</v>
      </c>
      <c r="H2" s="123" t="s">
        <v>46</v>
      </c>
      <c r="I2" s="123"/>
      <c r="J2" s="123"/>
      <c r="K2" s="12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24">
        <v>45536</v>
      </c>
      <c r="I3" s="125"/>
      <c r="J3" s="125"/>
      <c r="K3" s="125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1</v>
      </c>
      <c r="B6" s="22">
        <v>1</v>
      </c>
      <c r="C6" s="23" t="s">
        <v>20</v>
      </c>
      <c r="D6" s="5" t="s">
        <v>21</v>
      </c>
      <c r="E6" s="92" t="s">
        <v>47</v>
      </c>
      <c r="F6" s="45">
        <v>210</v>
      </c>
      <c r="G6" s="46">
        <v>5</v>
      </c>
      <c r="H6" s="46">
        <v>4</v>
      </c>
      <c r="I6" s="47">
        <v>28</v>
      </c>
      <c r="J6" s="48">
        <v>161</v>
      </c>
      <c r="K6" s="49">
        <v>168</v>
      </c>
    </row>
    <row r="7" spans="1:11" ht="15">
      <c r="A7" s="24"/>
      <c r="B7" s="16"/>
      <c r="C7" s="11"/>
      <c r="D7" s="5" t="s">
        <v>23</v>
      </c>
      <c r="E7" s="93" t="s">
        <v>48</v>
      </c>
      <c r="F7" s="56">
        <v>40</v>
      </c>
      <c r="G7" s="54">
        <v>5</v>
      </c>
      <c r="H7" s="54">
        <v>7</v>
      </c>
      <c r="I7" s="55">
        <v>18</v>
      </c>
      <c r="J7" s="57">
        <v>162</v>
      </c>
      <c r="K7" s="58">
        <v>3</v>
      </c>
    </row>
    <row r="8" spans="1:11" ht="15.75" thickBot="1">
      <c r="A8" s="24"/>
      <c r="B8" s="16"/>
      <c r="C8" s="11"/>
      <c r="D8" s="7" t="s">
        <v>30</v>
      </c>
      <c r="E8" s="94" t="s">
        <v>50</v>
      </c>
      <c r="F8" s="50">
        <v>200</v>
      </c>
      <c r="G8" s="51">
        <v>0</v>
      </c>
      <c r="H8" s="51">
        <v>0.2</v>
      </c>
      <c r="I8" s="52">
        <v>12</v>
      </c>
      <c r="J8" s="53">
        <v>49</v>
      </c>
      <c r="K8" s="82" t="s">
        <v>51</v>
      </c>
    </row>
    <row r="9" spans="1:11" ht="15">
      <c r="A9" s="24"/>
      <c r="B9" s="16"/>
      <c r="C9" s="11"/>
      <c r="D9" s="7"/>
      <c r="E9" s="40"/>
      <c r="F9" s="41"/>
      <c r="G9" s="41"/>
      <c r="H9" s="41">
        <v>0</v>
      </c>
      <c r="I9" s="41"/>
      <c r="J9" s="41"/>
      <c r="K9" s="42"/>
    </row>
    <row r="10" spans="1:11" ht="15">
      <c r="A10" s="24"/>
      <c r="B10" s="16"/>
      <c r="C10" s="11"/>
      <c r="D10" s="7" t="s">
        <v>30</v>
      </c>
      <c r="E10" s="97" t="s">
        <v>49</v>
      </c>
      <c r="F10" s="59">
        <v>200</v>
      </c>
      <c r="G10" s="60">
        <v>1</v>
      </c>
      <c r="H10" s="60">
        <v>0</v>
      </c>
      <c r="I10" s="61">
        <v>15</v>
      </c>
      <c r="J10" s="62">
        <v>92</v>
      </c>
      <c r="K10" s="96" t="s">
        <v>52</v>
      </c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11</v>
      </c>
      <c r="H13" s="20">
        <f t="shared" si="0"/>
        <v>11.2</v>
      </c>
      <c r="I13" s="20">
        <f t="shared" si="0"/>
        <v>73</v>
      </c>
      <c r="J13" s="20">
        <f t="shared" si="0"/>
        <v>464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95" t="s">
        <v>53</v>
      </c>
      <c r="F14" s="64">
        <v>60</v>
      </c>
      <c r="G14" s="67">
        <v>0.8</v>
      </c>
      <c r="H14" s="67">
        <v>3</v>
      </c>
      <c r="I14" s="68">
        <v>11.6</v>
      </c>
      <c r="J14" s="70">
        <v>80</v>
      </c>
      <c r="K14" s="73">
        <v>41</v>
      </c>
    </row>
    <row r="15" spans="1:11" ht="15">
      <c r="A15" s="24"/>
      <c r="B15" s="16"/>
      <c r="C15" s="11"/>
      <c r="D15" s="7" t="s">
        <v>27</v>
      </c>
      <c r="E15" s="93" t="s">
        <v>54</v>
      </c>
      <c r="F15" s="63">
        <v>250</v>
      </c>
      <c r="G15" s="65">
        <v>2.02</v>
      </c>
      <c r="H15" s="65">
        <v>5.09</v>
      </c>
      <c r="I15" s="66">
        <v>11.98</v>
      </c>
      <c r="J15" s="71">
        <v>101.81</v>
      </c>
      <c r="K15" s="72">
        <v>93</v>
      </c>
    </row>
    <row r="16" spans="1:11" ht="15">
      <c r="A16" s="24"/>
      <c r="B16" s="16"/>
      <c r="C16" s="11"/>
      <c r="D16" s="7" t="s">
        <v>28</v>
      </c>
      <c r="E16" s="93" t="s">
        <v>55</v>
      </c>
      <c r="F16" s="63">
        <v>100</v>
      </c>
      <c r="G16" s="65">
        <v>15.42</v>
      </c>
      <c r="H16" s="65">
        <v>15</v>
      </c>
      <c r="I16" s="66">
        <v>12.36</v>
      </c>
      <c r="J16" s="69">
        <v>255.26</v>
      </c>
      <c r="K16" s="72">
        <v>286</v>
      </c>
    </row>
    <row r="17" spans="1:11" ht="15">
      <c r="A17" s="24"/>
      <c r="B17" s="16"/>
      <c r="C17" s="11"/>
      <c r="D17" s="7" t="s">
        <v>29</v>
      </c>
      <c r="E17" s="40" t="s">
        <v>56</v>
      </c>
      <c r="F17" s="41">
        <v>150</v>
      </c>
      <c r="G17" s="41">
        <v>2.78</v>
      </c>
      <c r="H17" s="41">
        <v>6.48</v>
      </c>
      <c r="I17" s="41">
        <v>34.520000000000003</v>
      </c>
      <c r="J17" s="41">
        <v>114</v>
      </c>
      <c r="K17" s="42">
        <v>336</v>
      </c>
    </row>
    <row r="18" spans="1:11" ht="15">
      <c r="A18" s="24"/>
      <c r="B18" s="16"/>
      <c r="C18" s="11"/>
      <c r="D18" s="7" t="s">
        <v>22</v>
      </c>
      <c r="E18" s="93" t="s">
        <v>50</v>
      </c>
      <c r="F18" s="75">
        <v>200</v>
      </c>
      <c r="G18" s="76">
        <v>0.2</v>
      </c>
      <c r="H18" s="76">
        <v>0.2</v>
      </c>
      <c r="I18" s="77">
        <v>12.2</v>
      </c>
      <c r="J18" s="78">
        <v>48.78</v>
      </c>
      <c r="K18" s="79" t="s">
        <v>57</v>
      </c>
    </row>
    <row r="19" spans="1:11" ht="15">
      <c r="A19" s="24"/>
      <c r="B19" s="16"/>
      <c r="C19" s="11"/>
      <c r="D19" s="7" t="s">
        <v>31</v>
      </c>
      <c r="E19" s="74"/>
      <c r="F19" s="75"/>
      <c r="G19" s="76"/>
      <c r="H19" s="76"/>
      <c r="I19" s="77"/>
      <c r="J19" s="78"/>
      <c r="K19" s="79"/>
    </row>
    <row r="20" spans="1:11" ht="15">
      <c r="A20" s="24"/>
      <c r="B20" s="16"/>
      <c r="C20" s="11"/>
      <c r="D20" s="7" t="s">
        <v>32</v>
      </c>
      <c r="E20" s="74" t="s">
        <v>37</v>
      </c>
      <c r="F20" s="75">
        <v>40</v>
      </c>
      <c r="G20" s="76">
        <v>2.6</v>
      </c>
      <c r="H20" s="76">
        <v>0.48</v>
      </c>
      <c r="I20" s="77">
        <v>1.05</v>
      </c>
      <c r="J20" s="78">
        <v>72.400000000000006</v>
      </c>
      <c r="K20" s="79">
        <v>7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23.820000000000004</v>
      </c>
      <c r="H23" s="20">
        <f t="shared" si="1"/>
        <v>30.25</v>
      </c>
      <c r="I23" s="20">
        <f t="shared" si="1"/>
        <v>83.710000000000008</v>
      </c>
      <c r="J23" s="20">
        <f t="shared" si="1"/>
        <v>672.24999999999989</v>
      </c>
      <c r="K23" s="26"/>
    </row>
    <row r="24" spans="1:11" ht="15.75" thickBot="1">
      <c r="A24" s="30">
        <f>A6</f>
        <v>1</v>
      </c>
      <c r="B24" s="31">
        <f>B6</f>
        <v>1</v>
      </c>
      <c r="C24" s="126" t="s">
        <v>4</v>
      </c>
      <c r="D24" s="127"/>
      <c r="E24" s="32"/>
      <c r="F24" s="33">
        <f>F13+F23</f>
        <v>1450</v>
      </c>
      <c r="G24" s="33">
        <f t="shared" ref="G24:J24" si="2">G13+G23</f>
        <v>34.820000000000007</v>
      </c>
      <c r="H24" s="33">
        <f t="shared" si="2"/>
        <v>41.45</v>
      </c>
      <c r="I24" s="33">
        <f t="shared" si="2"/>
        <v>156.71</v>
      </c>
      <c r="J24" s="33">
        <f t="shared" si="2"/>
        <v>1136.25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100" t="s">
        <v>58</v>
      </c>
      <c r="F25" s="101">
        <v>160</v>
      </c>
      <c r="G25" s="101">
        <v>9</v>
      </c>
      <c r="H25" s="101">
        <v>4.8600000000000003</v>
      </c>
      <c r="I25" s="102">
        <v>25.83</v>
      </c>
      <c r="J25" s="101">
        <v>166</v>
      </c>
      <c r="K25" s="103">
        <v>168</v>
      </c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 thickBot="1">
      <c r="A27" s="15"/>
      <c r="B27" s="16"/>
      <c r="C27" s="11"/>
      <c r="D27" s="7" t="s">
        <v>22</v>
      </c>
      <c r="E27" s="104" t="s">
        <v>59</v>
      </c>
      <c r="F27" s="106">
        <v>200</v>
      </c>
      <c r="G27" s="106">
        <v>3.52</v>
      </c>
      <c r="H27" s="106">
        <v>3.72</v>
      </c>
      <c r="I27" s="108">
        <v>25.49</v>
      </c>
      <c r="J27" s="106">
        <v>145.19999999999999</v>
      </c>
      <c r="K27" s="110">
        <v>959</v>
      </c>
    </row>
    <row r="28" spans="1:11" ht="15.75" thickBot="1">
      <c r="A28" s="15"/>
      <c r="B28" s="16"/>
      <c r="C28" s="11"/>
      <c r="D28" s="7" t="s">
        <v>23</v>
      </c>
      <c r="E28" s="105" t="s">
        <v>60</v>
      </c>
      <c r="F28" s="107">
        <v>35</v>
      </c>
      <c r="G28" s="107">
        <v>2.2999999999999998</v>
      </c>
      <c r="H28" s="107">
        <v>4.3600000000000003</v>
      </c>
      <c r="I28" s="109">
        <v>14.62</v>
      </c>
      <c r="J28" s="107">
        <v>108</v>
      </c>
      <c r="K28" s="6">
        <v>2</v>
      </c>
    </row>
    <row r="29" spans="1:11" ht="15">
      <c r="A29" s="15"/>
      <c r="B29" s="16"/>
      <c r="C29" s="11"/>
      <c r="D29" s="7" t="s">
        <v>24</v>
      </c>
      <c r="E29" s="100" t="s">
        <v>43</v>
      </c>
      <c r="F29" s="101">
        <v>150</v>
      </c>
      <c r="G29" s="101">
        <v>1</v>
      </c>
      <c r="H29" s="101">
        <v>0.2</v>
      </c>
      <c r="I29" s="102">
        <v>11</v>
      </c>
      <c r="J29" s="101">
        <v>57</v>
      </c>
      <c r="K29" s="103" t="s">
        <v>61</v>
      </c>
    </row>
    <row r="30" spans="1:11" ht="15">
      <c r="A30" s="15"/>
      <c r="B30" s="16"/>
      <c r="C30" s="11"/>
      <c r="D30" s="8" t="s">
        <v>30</v>
      </c>
      <c r="E30" s="111" t="s">
        <v>49</v>
      </c>
      <c r="F30" s="112">
        <v>200</v>
      </c>
      <c r="G30" s="112">
        <v>1</v>
      </c>
      <c r="H30" s="112">
        <v>0.2</v>
      </c>
      <c r="I30" s="113">
        <v>20.2</v>
      </c>
      <c r="J30" s="112">
        <v>92</v>
      </c>
      <c r="K30" s="115" t="s">
        <v>52</v>
      </c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745</v>
      </c>
      <c r="G32" s="20">
        <f t="shared" ref="G32" si="3">SUM(G25:G31)</f>
        <v>16.82</v>
      </c>
      <c r="H32" s="20">
        <f t="shared" ref="H32" si="4">SUM(H25:H31)</f>
        <v>13.34</v>
      </c>
      <c r="I32" s="20">
        <f t="shared" ref="I32" si="5">SUM(I25:I31)</f>
        <v>97.14</v>
      </c>
      <c r="J32" s="20">
        <f t="shared" ref="J32" si="6">SUM(J25:J31)</f>
        <v>568.20000000000005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111" t="s">
        <v>62</v>
      </c>
      <c r="F33" s="112">
        <v>60</v>
      </c>
      <c r="G33" s="112">
        <v>1</v>
      </c>
      <c r="H33" s="112">
        <v>4.99</v>
      </c>
      <c r="I33" s="113">
        <v>7.66</v>
      </c>
      <c r="J33" s="112">
        <v>83.2</v>
      </c>
      <c r="K33" s="115">
        <v>81</v>
      </c>
    </row>
    <row r="34" spans="1:11" ht="15">
      <c r="A34" s="15"/>
      <c r="B34" s="16"/>
      <c r="C34" s="11"/>
      <c r="D34" s="7" t="s">
        <v>27</v>
      </c>
      <c r="E34" s="105" t="s">
        <v>63</v>
      </c>
      <c r="F34" s="107">
        <v>250</v>
      </c>
      <c r="G34" s="107">
        <v>2</v>
      </c>
      <c r="H34" s="107">
        <v>8</v>
      </c>
      <c r="I34" s="109">
        <v>12</v>
      </c>
      <c r="J34" s="114">
        <v>101</v>
      </c>
      <c r="K34" s="6">
        <v>187</v>
      </c>
    </row>
    <row r="35" spans="1:11" ht="15">
      <c r="A35" s="15"/>
      <c r="B35" s="16"/>
      <c r="C35" s="11"/>
      <c r="D35" s="7" t="s">
        <v>28</v>
      </c>
      <c r="E35" s="105" t="s">
        <v>64</v>
      </c>
      <c r="F35" s="107">
        <v>100</v>
      </c>
      <c r="G35" s="107">
        <v>17.510000000000002</v>
      </c>
      <c r="H35" s="107">
        <v>3.17</v>
      </c>
      <c r="I35" s="109">
        <v>0.04</v>
      </c>
      <c r="J35" s="107">
        <v>99.03</v>
      </c>
      <c r="K35" s="6">
        <v>228</v>
      </c>
    </row>
    <row r="36" spans="1:11" ht="15">
      <c r="A36" s="15"/>
      <c r="B36" s="16"/>
      <c r="C36" s="11"/>
      <c r="D36" s="7" t="s">
        <v>29</v>
      </c>
      <c r="E36" s="105" t="s">
        <v>38</v>
      </c>
      <c r="F36" s="107">
        <v>180</v>
      </c>
      <c r="G36" s="107">
        <v>4</v>
      </c>
      <c r="H36" s="107">
        <v>8</v>
      </c>
      <c r="I36" s="109">
        <v>32</v>
      </c>
      <c r="J36" s="107">
        <v>169</v>
      </c>
      <c r="K36" s="6">
        <v>694</v>
      </c>
    </row>
    <row r="37" spans="1:11" ht="15.75" thickBot="1">
      <c r="A37" s="15"/>
      <c r="B37" s="16"/>
      <c r="C37" s="11"/>
      <c r="D37" s="7" t="s">
        <v>30</v>
      </c>
      <c r="E37" s="104" t="s">
        <v>65</v>
      </c>
      <c r="F37" s="106">
        <v>200</v>
      </c>
      <c r="G37" s="106">
        <v>0.04</v>
      </c>
      <c r="H37" s="106">
        <v>0</v>
      </c>
      <c r="I37" s="108">
        <v>24.76</v>
      </c>
      <c r="J37" s="106">
        <v>94.2</v>
      </c>
      <c r="K37" s="110">
        <v>868</v>
      </c>
    </row>
    <row r="38" spans="1:11" ht="15">
      <c r="A38" s="15"/>
      <c r="B38" s="16"/>
      <c r="C38" s="11"/>
      <c r="D38" s="7" t="s">
        <v>31</v>
      </c>
      <c r="E38" s="105"/>
      <c r="F38" s="107"/>
      <c r="G38" s="107"/>
      <c r="H38" s="107"/>
      <c r="I38" s="109"/>
      <c r="J38" s="107"/>
      <c r="K38" s="6"/>
    </row>
    <row r="39" spans="1:11" ht="15">
      <c r="A39" s="15"/>
      <c r="B39" s="16"/>
      <c r="C39" s="11"/>
      <c r="D39" s="7" t="s">
        <v>32</v>
      </c>
      <c r="E39" s="105" t="s">
        <v>37</v>
      </c>
      <c r="F39" s="107">
        <v>40</v>
      </c>
      <c r="G39" s="107">
        <v>2.6</v>
      </c>
      <c r="H39" s="107">
        <v>0.48</v>
      </c>
      <c r="I39" s="109">
        <v>1.05</v>
      </c>
      <c r="J39" s="107">
        <v>72.400000000000006</v>
      </c>
      <c r="K39" s="6">
        <v>7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830</v>
      </c>
      <c r="G42" s="20">
        <f t="shared" ref="G42" si="7">SUM(G33:G41)</f>
        <v>27.150000000000002</v>
      </c>
      <c r="H42" s="20">
        <f t="shared" ref="H42" si="8">SUM(H33:H41)</f>
        <v>24.64</v>
      </c>
      <c r="I42" s="20">
        <f t="shared" ref="I42" si="9">SUM(I33:I41)</f>
        <v>77.510000000000005</v>
      </c>
      <c r="J42" s="20">
        <f t="shared" ref="J42" si="10">SUM(J33:J41)</f>
        <v>618.83000000000004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26" t="s">
        <v>4</v>
      </c>
      <c r="D43" s="127"/>
      <c r="E43" s="32"/>
      <c r="F43" s="33">
        <f>F32+F42</f>
        <v>1575</v>
      </c>
      <c r="G43" s="33">
        <f t="shared" ref="G43" si="11">G32+G42</f>
        <v>43.97</v>
      </c>
      <c r="H43" s="33">
        <f t="shared" ref="H43" si="12">H32+H42</f>
        <v>37.980000000000004</v>
      </c>
      <c r="I43" s="33">
        <f t="shared" ref="I43" si="13">I32+I42</f>
        <v>174.65</v>
      </c>
      <c r="J43" s="33">
        <f t="shared" ref="J43" si="14">J32+J42</f>
        <v>1187.0300000000002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100" t="s">
        <v>66</v>
      </c>
      <c r="F44" s="101">
        <v>210</v>
      </c>
      <c r="G44" s="101">
        <v>5</v>
      </c>
      <c r="H44" s="101">
        <v>7</v>
      </c>
      <c r="I44" s="102">
        <v>36.979999999999997</v>
      </c>
      <c r="J44" s="101">
        <v>197</v>
      </c>
      <c r="K44" s="103">
        <v>168</v>
      </c>
    </row>
    <row r="45" spans="1:11" ht="15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5">
      <c r="A46" s="24"/>
      <c r="B46" s="16"/>
      <c r="C46" s="11"/>
      <c r="D46" s="7" t="s">
        <v>22</v>
      </c>
      <c r="E46" s="116" t="s">
        <v>50</v>
      </c>
      <c r="F46" s="117">
        <v>200</v>
      </c>
      <c r="G46" s="117">
        <v>0</v>
      </c>
      <c r="H46" s="117">
        <v>0.2</v>
      </c>
      <c r="I46" s="118">
        <v>10</v>
      </c>
      <c r="J46" s="117">
        <v>48.78</v>
      </c>
      <c r="K46" s="119" t="s">
        <v>57</v>
      </c>
    </row>
    <row r="47" spans="1:11" ht="15">
      <c r="A47" s="24"/>
      <c r="B47" s="16"/>
      <c r="C47" s="11"/>
      <c r="D47" s="7" t="s">
        <v>67</v>
      </c>
      <c r="E47" s="105" t="s">
        <v>68</v>
      </c>
      <c r="F47" s="107">
        <v>40</v>
      </c>
      <c r="G47" s="107">
        <v>0.6</v>
      </c>
      <c r="H47" s="107">
        <v>2.7</v>
      </c>
      <c r="I47" s="117">
        <v>18.600000000000001</v>
      </c>
      <c r="J47" s="107">
        <v>101.7</v>
      </c>
      <c r="K47" s="6">
        <v>338</v>
      </c>
    </row>
    <row r="48" spans="1:11" ht="15">
      <c r="A48" s="24"/>
      <c r="B48" s="16"/>
      <c r="C48" s="11"/>
      <c r="D48" s="6"/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 t="s">
        <v>30</v>
      </c>
      <c r="E49" s="40" t="s">
        <v>49</v>
      </c>
      <c r="F49" s="41">
        <v>200</v>
      </c>
      <c r="G49" s="41">
        <v>1</v>
      </c>
      <c r="H49" s="41">
        <v>0.2</v>
      </c>
      <c r="I49" s="41">
        <v>20.2</v>
      </c>
      <c r="J49" s="41">
        <v>92</v>
      </c>
      <c r="K49" s="42" t="s">
        <v>52</v>
      </c>
    </row>
    <row r="50" spans="1:11" ht="15">
      <c r="A50" s="25"/>
      <c r="B50" s="18"/>
      <c r="C50" s="8"/>
      <c r="D50" s="19" t="s">
        <v>33</v>
      </c>
      <c r="E50" s="9"/>
      <c r="F50" s="20">
        <f>SUM(F44:F49)</f>
        <v>650</v>
      </c>
      <c r="G50" s="20">
        <f t="shared" ref="G50" si="15">SUM(G44:G49)</f>
        <v>6.6</v>
      </c>
      <c r="H50" s="20">
        <f t="shared" ref="H50" si="16">SUM(H44:H49)</f>
        <v>10.1</v>
      </c>
      <c r="I50" s="20">
        <f t="shared" ref="I50" si="17">SUM(I44:I49)</f>
        <v>85.78</v>
      </c>
      <c r="J50" s="20">
        <f t="shared" ref="J50" si="18">SUM(J44:J49)</f>
        <v>439.48</v>
      </c>
      <c r="K50" s="26"/>
    </row>
    <row r="51" spans="1:11" ht="15">
      <c r="A51" s="27">
        <f>A44</f>
        <v>1</v>
      </c>
      <c r="B51" s="14">
        <f>B44</f>
        <v>3</v>
      </c>
      <c r="C51" s="10" t="s">
        <v>25</v>
      </c>
      <c r="D51" s="7" t="s">
        <v>26</v>
      </c>
      <c r="E51" s="111"/>
      <c r="F51" s="112"/>
      <c r="G51" s="112"/>
      <c r="H51" s="112"/>
      <c r="I51" s="113"/>
      <c r="J51" s="112"/>
      <c r="K51" s="115"/>
    </row>
    <row r="52" spans="1:11" ht="15">
      <c r="A52" s="24"/>
      <c r="B52" s="16"/>
      <c r="C52" s="11"/>
      <c r="D52" s="7" t="s">
        <v>27</v>
      </c>
      <c r="E52" s="105" t="s">
        <v>73</v>
      </c>
      <c r="F52" s="107">
        <v>200</v>
      </c>
      <c r="G52" s="120">
        <v>6</v>
      </c>
      <c r="H52" s="107">
        <v>5</v>
      </c>
      <c r="I52" s="109">
        <v>16.28</v>
      </c>
      <c r="J52" s="114">
        <v>133</v>
      </c>
      <c r="K52" s="6" t="s">
        <v>74</v>
      </c>
    </row>
    <row r="53" spans="1:11" ht="15">
      <c r="A53" s="24"/>
      <c r="B53" s="16"/>
      <c r="C53" s="11"/>
      <c r="D53" s="7" t="s">
        <v>28</v>
      </c>
      <c r="E53" s="105" t="s">
        <v>75</v>
      </c>
      <c r="F53" s="107">
        <v>100</v>
      </c>
      <c r="G53" s="107">
        <v>22</v>
      </c>
      <c r="H53" s="107">
        <v>14.5</v>
      </c>
      <c r="I53" s="109">
        <v>7.69</v>
      </c>
      <c r="J53" s="107">
        <v>259.01</v>
      </c>
      <c r="K53" s="6">
        <v>290</v>
      </c>
    </row>
    <row r="54" spans="1:11" ht="15">
      <c r="A54" s="24"/>
      <c r="B54" s="16"/>
      <c r="C54" s="11"/>
      <c r="D54" s="7" t="s">
        <v>29</v>
      </c>
      <c r="E54" s="105" t="s">
        <v>40</v>
      </c>
      <c r="F54" s="107">
        <v>180</v>
      </c>
      <c r="G54" s="107">
        <v>5</v>
      </c>
      <c r="H54" s="107">
        <v>3.44</v>
      </c>
      <c r="I54" s="109">
        <v>44.8</v>
      </c>
      <c r="J54" s="107">
        <v>238.76</v>
      </c>
      <c r="K54" s="6" t="s">
        <v>76</v>
      </c>
    </row>
    <row r="55" spans="1:11" ht="15">
      <c r="A55" s="24"/>
      <c r="B55" s="16"/>
      <c r="C55" s="11"/>
      <c r="D55" s="7" t="s">
        <v>30</v>
      </c>
      <c r="E55" s="116" t="s">
        <v>77</v>
      </c>
      <c r="F55" s="117">
        <v>200</v>
      </c>
      <c r="G55" s="117">
        <v>0.04</v>
      </c>
      <c r="H55" s="117">
        <v>0</v>
      </c>
      <c r="I55" s="118">
        <v>15.3</v>
      </c>
      <c r="J55" s="117">
        <v>49.6</v>
      </c>
      <c r="K55" s="119">
        <v>290</v>
      </c>
    </row>
    <row r="56" spans="1:11" ht="15">
      <c r="A56" s="24"/>
      <c r="B56" s="16"/>
      <c r="C56" s="11"/>
      <c r="D56" s="7" t="s">
        <v>31</v>
      </c>
      <c r="E56" s="105"/>
      <c r="F56" s="107"/>
      <c r="G56" s="107"/>
      <c r="H56" s="107"/>
      <c r="I56" s="109"/>
      <c r="J56" s="107"/>
      <c r="K56" s="6"/>
    </row>
    <row r="57" spans="1:11" ht="15">
      <c r="A57" s="24"/>
      <c r="B57" s="16"/>
      <c r="C57" s="11"/>
      <c r="D57" s="7" t="s">
        <v>32</v>
      </c>
      <c r="E57" s="105" t="s">
        <v>37</v>
      </c>
      <c r="F57" s="107">
        <v>40</v>
      </c>
      <c r="G57" s="107">
        <v>2.6</v>
      </c>
      <c r="H57" s="107">
        <v>0.48</v>
      </c>
      <c r="I57" s="109">
        <v>1.05</v>
      </c>
      <c r="J57" s="107">
        <v>72.400000000000006</v>
      </c>
      <c r="K57" s="6">
        <v>7</v>
      </c>
    </row>
    <row r="58" spans="1:11" ht="15">
      <c r="A58" s="24"/>
      <c r="B58" s="16"/>
      <c r="C58" s="11"/>
      <c r="D58" s="6"/>
      <c r="E58" s="40"/>
      <c r="F58" s="41"/>
      <c r="G58" s="41"/>
      <c r="H58" s="41"/>
      <c r="I58" s="41"/>
      <c r="J58" s="41"/>
      <c r="K58" s="4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5"/>
      <c r="B60" s="18"/>
      <c r="C60" s="8"/>
      <c r="D60" s="19" t="s">
        <v>33</v>
      </c>
      <c r="E60" s="12"/>
      <c r="F60" s="20">
        <f>SUM(F51:F59)</f>
        <v>720</v>
      </c>
      <c r="G60" s="20">
        <f t="shared" ref="G60" si="19">SUM(G51:G59)</f>
        <v>35.64</v>
      </c>
      <c r="H60" s="20">
        <f t="shared" ref="H60" si="20">SUM(H51:H59)</f>
        <v>23.42</v>
      </c>
      <c r="I60" s="20">
        <f t="shared" ref="I60" si="21">SUM(I51:I59)</f>
        <v>85.11999999999999</v>
      </c>
      <c r="J60" s="20">
        <f t="shared" ref="J60" si="22">SUM(J51:J59)</f>
        <v>752.77</v>
      </c>
      <c r="K60" s="26"/>
    </row>
    <row r="61" spans="1:11" ht="15.75" customHeight="1" thickBot="1">
      <c r="A61" s="30">
        <f>A44</f>
        <v>1</v>
      </c>
      <c r="B61" s="31">
        <f>B44</f>
        <v>3</v>
      </c>
      <c r="C61" s="126" t="s">
        <v>4</v>
      </c>
      <c r="D61" s="127"/>
      <c r="E61" s="32"/>
      <c r="F61" s="33">
        <f>F50+F60</f>
        <v>1370</v>
      </c>
      <c r="G61" s="33">
        <f t="shared" ref="G61" si="23">G50+G60</f>
        <v>42.24</v>
      </c>
      <c r="H61" s="33">
        <f t="shared" ref="H61" si="24">H50+H60</f>
        <v>33.520000000000003</v>
      </c>
      <c r="I61" s="33">
        <f t="shared" ref="I61" si="25">I50+I60</f>
        <v>170.89999999999998</v>
      </c>
      <c r="J61" s="33">
        <f t="shared" ref="J61" si="26">J50+J60</f>
        <v>1192.25</v>
      </c>
      <c r="K61" s="33"/>
    </row>
    <row r="62" spans="1:11" ht="15">
      <c r="A62" s="21">
        <v>1</v>
      </c>
      <c r="B62" s="22">
        <v>4</v>
      </c>
      <c r="C62" s="23" t="s">
        <v>20</v>
      </c>
      <c r="D62" s="5" t="s">
        <v>21</v>
      </c>
      <c r="E62" s="100" t="s">
        <v>111</v>
      </c>
      <c r="F62" s="101">
        <v>150</v>
      </c>
      <c r="G62" s="101">
        <v>14</v>
      </c>
      <c r="H62" s="101">
        <v>17</v>
      </c>
      <c r="I62" s="102">
        <v>30</v>
      </c>
      <c r="J62" s="101">
        <v>335</v>
      </c>
      <c r="K62" s="103">
        <v>463</v>
      </c>
    </row>
    <row r="63" spans="1:11" ht="15.75" thickBot="1">
      <c r="A63" s="24"/>
      <c r="B63" s="16"/>
      <c r="C63" s="11"/>
      <c r="D63" s="7" t="s">
        <v>22</v>
      </c>
      <c r="E63" s="104" t="s">
        <v>112</v>
      </c>
      <c r="F63" s="106">
        <v>200</v>
      </c>
      <c r="G63" s="106">
        <v>0.06</v>
      </c>
      <c r="H63" s="106">
        <v>0.01</v>
      </c>
      <c r="I63" s="108">
        <v>9.81</v>
      </c>
      <c r="J63" s="106">
        <v>40.619999999999997</v>
      </c>
      <c r="K63" s="110" t="s">
        <v>69</v>
      </c>
    </row>
    <row r="64" spans="1:11" ht="15">
      <c r="A64" s="24"/>
      <c r="B64" s="16"/>
      <c r="C64" s="11"/>
      <c r="D64" s="7"/>
      <c r="E64" s="105"/>
      <c r="F64" s="107"/>
      <c r="G64" s="107"/>
      <c r="H64" s="107"/>
      <c r="I64" s="109"/>
      <c r="J64" s="107"/>
      <c r="K64" s="6"/>
    </row>
    <row r="65" spans="1:11" ht="15">
      <c r="A65" s="24"/>
      <c r="B65" s="16"/>
      <c r="C65" s="11"/>
      <c r="D65" s="7" t="s">
        <v>24</v>
      </c>
      <c r="E65" s="111" t="s">
        <v>70</v>
      </c>
      <c r="F65" s="112">
        <v>150</v>
      </c>
      <c r="G65" s="112">
        <v>2.25</v>
      </c>
      <c r="H65" s="112">
        <v>0.75</v>
      </c>
      <c r="I65" s="113">
        <v>31</v>
      </c>
      <c r="J65" s="112">
        <v>144</v>
      </c>
      <c r="K65" s="115" t="s">
        <v>61</v>
      </c>
    </row>
    <row r="66" spans="1:11" ht="15">
      <c r="A66" s="24"/>
      <c r="B66" s="16"/>
      <c r="C66" s="11"/>
      <c r="D66" s="7"/>
      <c r="E66" s="111"/>
      <c r="F66" s="112"/>
      <c r="G66" s="112"/>
      <c r="H66" s="112"/>
      <c r="I66" s="113"/>
      <c r="J66" s="112"/>
      <c r="K66" s="115"/>
    </row>
    <row r="67" spans="1:11" ht="15">
      <c r="A67" s="24"/>
      <c r="B67" s="16"/>
      <c r="C67" s="11"/>
      <c r="D67" s="6"/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5"/>
      <c r="B69" s="18"/>
      <c r="C69" s="8"/>
      <c r="D69" s="19" t="s">
        <v>33</v>
      </c>
      <c r="E69" s="9"/>
      <c r="F69" s="20">
        <f>SUM(F62:F68)</f>
        <v>500</v>
      </c>
      <c r="G69" s="20">
        <f t="shared" ref="G69" si="27">SUM(G62:G68)</f>
        <v>16.310000000000002</v>
      </c>
      <c r="H69" s="20">
        <f t="shared" ref="H69" si="28">SUM(H62:H68)</f>
        <v>17.760000000000002</v>
      </c>
      <c r="I69" s="20">
        <f t="shared" ref="I69" si="29">SUM(I62:I68)</f>
        <v>70.81</v>
      </c>
      <c r="J69" s="20">
        <f t="shared" ref="J69" si="30">SUM(J62:J68)</f>
        <v>519.62</v>
      </c>
      <c r="K69" s="26"/>
    </row>
    <row r="70" spans="1:11" ht="15">
      <c r="A70" s="27">
        <f>A62</f>
        <v>1</v>
      </c>
      <c r="B70" s="14">
        <f>B62</f>
        <v>4</v>
      </c>
      <c r="C70" s="10" t="s">
        <v>25</v>
      </c>
      <c r="D70" s="7" t="s">
        <v>26</v>
      </c>
      <c r="E70" s="111" t="s">
        <v>71</v>
      </c>
      <c r="F70" s="112">
        <v>60</v>
      </c>
      <c r="G70" s="112">
        <v>1.73</v>
      </c>
      <c r="H70" s="112">
        <v>3</v>
      </c>
      <c r="I70" s="113">
        <v>5</v>
      </c>
      <c r="J70" s="112">
        <v>59</v>
      </c>
      <c r="K70" s="115">
        <v>12</v>
      </c>
    </row>
    <row r="71" spans="1:11" ht="15">
      <c r="A71" s="24"/>
      <c r="B71" s="16"/>
      <c r="C71" s="11"/>
      <c r="D71" s="7" t="s">
        <v>27</v>
      </c>
      <c r="E71" s="105" t="s">
        <v>72</v>
      </c>
      <c r="F71" s="107">
        <v>250</v>
      </c>
      <c r="G71" s="107">
        <v>2.16</v>
      </c>
      <c r="H71" s="107">
        <v>8</v>
      </c>
      <c r="I71" s="109">
        <v>48</v>
      </c>
      <c r="J71" s="114">
        <v>255</v>
      </c>
      <c r="K71" s="6">
        <v>197</v>
      </c>
    </row>
    <row r="72" spans="1:11" ht="15">
      <c r="A72" s="24"/>
      <c r="B72" s="16"/>
      <c r="C72" s="11"/>
      <c r="D72" s="7" t="s">
        <v>28</v>
      </c>
      <c r="E72" s="105" t="s">
        <v>78</v>
      </c>
      <c r="F72" s="107">
        <v>240</v>
      </c>
      <c r="G72" s="107">
        <v>16</v>
      </c>
      <c r="H72" s="107">
        <v>15</v>
      </c>
      <c r="I72" s="109">
        <v>15</v>
      </c>
      <c r="J72" s="107">
        <v>288</v>
      </c>
      <c r="K72" s="6" t="s">
        <v>79</v>
      </c>
    </row>
    <row r="73" spans="1:11" ht="15">
      <c r="A73" s="24"/>
      <c r="B73" s="16"/>
      <c r="C73" s="11"/>
      <c r="D73" s="7"/>
      <c r="E73" s="105"/>
      <c r="F73" s="107"/>
      <c r="G73" s="107">
        <v>7.46</v>
      </c>
      <c r="H73" s="107">
        <v>5.61</v>
      </c>
      <c r="I73" s="109">
        <v>35.840000000000003</v>
      </c>
      <c r="J73" s="107">
        <v>230.45</v>
      </c>
      <c r="K73" s="6">
        <v>679</v>
      </c>
    </row>
    <row r="74" spans="1:11" ht="15">
      <c r="A74" s="24"/>
      <c r="B74" s="16"/>
      <c r="C74" s="11"/>
      <c r="D74" s="7" t="s">
        <v>30</v>
      </c>
      <c r="E74" s="105" t="s">
        <v>50</v>
      </c>
      <c r="F74" s="107">
        <v>200</v>
      </c>
      <c r="G74" s="107">
        <v>0</v>
      </c>
      <c r="H74" s="107">
        <v>0</v>
      </c>
      <c r="I74" s="107">
        <v>10</v>
      </c>
      <c r="J74" s="107">
        <v>48.78</v>
      </c>
      <c r="K74" s="6" t="s">
        <v>57</v>
      </c>
    </row>
    <row r="75" spans="1:11" ht="15">
      <c r="A75" s="24"/>
      <c r="B75" s="16"/>
      <c r="C75" s="11"/>
      <c r="D75" s="7" t="s">
        <v>31</v>
      </c>
      <c r="E75" s="105"/>
      <c r="F75" s="107"/>
      <c r="G75" s="107"/>
      <c r="H75" s="107"/>
      <c r="I75" s="109">
        <v>0.39</v>
      </c>
      <c r="J75" s="107"/>
      <c r="K75" s="6"/>
    </row>
    <row r="76" spans="1:11" ht="15">
      <c r="A76" s="24"/>
      <c r="B76" s="16"/>
      <c r="C76" s="11"/>
      <c r="D76" s="7" t="s">
        <v>32</v>
      </c>
      <c r="E76" s="105" t="s">
        <v>37</v>
      </c>
      <c r="F76" s="107">
        <v>40</v>
      </c>
      <c r="G76" s="107">
        <v>2.6</v>
      </c>
      <c r="H76" s="107">
        <v>0.48</v>
      </c>
      <c r="I76" s="109">
        <v>1.05</v>
      </c>
      <c r="J76" s="107">
        <v>72.400000000000006</v>
      </c>
      <c r="K76" s="6">
        <v>7</v>
      </c>
    </row>
    <row r="77" spans="1:11" ht="15">
      <c r="A77" s="24"/>
      <c r="B77" s="16"/>
      <c r="C77" s="11"/>
      <c r="D77" s="6"/>
      <c r="E77" s="40"/>
      <c r="F77" s="41"/>
      <c r="G77" s="41"/>
      <c r="H77" s="41"/>
      <c r="I77" s="41"/>
      <c r="J77" s="41"/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5"/>
      <c r="B79" s="18"/>
      <c r="C79" s="8"/>
      <c r="D79" s="19" t="s">
        <v>33</v>
      </c>
      <c r="E79" s="12"/>
      <c r="F79" s="20">
        <f>SUM(F70:F78)</f>
        <v>790</v>
      </c>
      <c r="G79" s="20">
        <f t="shared" ref="G79" si="31">SUM(G70:G78)</f>
        <v>29.950000000000003</v>
      </c>
      <c r="H79" s="20">
        <f t="shared" ref="H79" si="32">SUM(H70:H78)</f>
        <v>32.089999999999996</v>
      </c>
      <c r="I79" s="20">
        <f t="shared" ref="I79" si="33">SUM(I70:I78)</f>
        <v>115.28</v>
      </c>
      <c r="J79" s="20">
        <f t="shared" ref="J79" si="34">SUM(J70:J78)</f>
        <v>953.63</v>
      </c>
      <c r="K79" s="26"/>
    </row>
    <row r="80" spans="1:11" ht="15.75" customHeight="1" thickBot="1">
      <c r="A80" s="30">
        <f>A62</f>
        <v>1</v>
      </c>
      <c r="B80" s="31">
        <f>B62</f>
        <v>4</v>
      </c>
      <c r="C80" s="126" t="s">
        <v>4</v>
      </c>
      <c r="D80" s="127"/>
      <c r="E80" s="32"/>
      <c r="F80" s="33">
        <f>F69+F79</f>
        <v>1290</v>
      </c>
      <c r="G80" s="33">
        <f t="shared" ref="G80" si="35">G69+G79</f>
        <v>46.260000000000005</v>
      </c>
      <c r="H80" s="33">
        <f t="shared" ref="H80" si="36">H69+H79</f>
        <v>49.849999999999994</v>
      </c>
      <c r="I80" s="33">
        <f t="shared" ref="I80" si="37">I69+I79</f>
        <v>186.09</v>
      </c>
      <c r="J80" s="33">
        <f t="shared" ref="J80" si="38">J69+J79</f>
        <v>1473.25</v>
      </c>
      <c r="K80" s="33"/>
    </row>
    <row r="81" spans="1:11" ht="15">
      <c r="A81" s="21">
        <v>1</v>
      </c>
      <c r="B81" s="22">
        <v>5</v>
      </c>
      <c r="C81" s="23" t="s">
        <v>20</v>
      </c>
      <c r="D81" s="5" t="s">
        <v>21</v>
      </c>
      <c r="E81" s="100" t="s">
        <v>80</v>
      </c>
      <c r="F81" s="101">
        <v>150</v>
      </c>
      <c r="G81" s="101">
        <v>5.24</v>
      </c>
      <c r="H81" s="101">
        <v>5.77</v>
      </c>
      <c r="I81" s="102">
        <v>39</v>
      </c>
      <c r="J81" s="101">
        <v>232.6</v>
      </c>
      <c r="K81" s="103">
        <v>45631</v>
      </c>
    </row>
    <row r="82" spans="1:11" ht="15">
      <c r="A82" s="24"/>
      <c r="B82" s="16"/>
      <c r="C82" s="11"/>
      <c r="D82" s="6"/>
      <c r="E82" s="40"/>
      <c r="F82" s="41"/>
      <c r="G82" s="41"/>
      <c r="H82" s="41"/>
      <c r="I82" s="41"/>
      <c r="J82" s="41"/>
      <c r="K82" s="42"/>
    </row>
    <row r="83" spans="1:11" ht="15.75" thickBot="1">
      <c r="A83" s="24"/>
      <c r="B83" s="16"/>
      <c r="C83" s="11"/>
      <c r="D83" s="7" t="s">
        <v>22</v>
      </c>
      <c r="E83" s="104" t="s">
        <v>81</v>
      </c>
      <c r="F83" s="106">
        <v>200</v>
      </c>
      <c r="G83" s="106">
        <v>2</v>
      </c>
      <c r="H83" s="106">
        <v>3</v>
      </c>
      <c r="I83" s="108">
        <v>21</v>
      </c>
      <c r="J83" s="106">
        <v>135</v>
      </c>
      <c r="K83" s="110">
        <v>959</v>
      </c>
    </row>
    <row r="84" spans="1:11" ht="15">
      <c r="A84" s="24"/>
      <c r="B84" s="16"/>
      <c r="C84" s="11"/>
      <c r="D84" s="7" t="s">
        <v>23</v>
      </c>
      <c r="E84" s="105" t="s">
        <v>48</v>
      </c>
      <c r="F84" s="107">
        <v>40</v>
      </c>
      <c r="G84" s="107">
        <v>6.45</v>
      </c>
      <c r="H84" s="107">
        <v>7.27</v>
      </c>
      <c r="I84" s="109">
        <v>16</v>
      </c>
      <c r="J84" s="107">
        <v>162</v>
      </c>
      <c r="K84" s="6">
        <v>3</v>
      </c>
    </row>
    <row r="85" spans="1:11" ht="15">
      <c r="A85" s="24"/>
      <c r="B85" s="16"/>
      <c r="C85" s="11"/>
      <c r="D85" s="7"/>
      <c r="E85" s="116"/>
      <c r="F85" s="117"/>
      <c r="G85" s="117"/>
      <c r="H85" s="117"/>
      <c r="I85" s="118"/>
      <c r="J85" s="117"/>
      <c r="K85" s="119"/>
    </row>
    <row r="86" spans="1:11" ht="15.75" thickBot="1">
      <c r="A86" s="24"/>
      <c r="B86" s="16"/>
      <c r="C86" s="11"/>
      <c r="D86" s="7" t="s">
        <v>24</v>
      </c>
      <c r="E86" s="116" t="s">
        <v>42</v>
      </c>
      <c r="F86" s="117">
        <v>150</v>
      </c>
      <c r="G86" s="106">
        <v>0.6</v>
      </c>
      <c r="H86" s="106">
        <v>0.45</v>
      </c>
      <c r="I86" s="108">
        <v>10</v>
      </c>
      <c r="J86" s="106">
        <v>50</v>
      </c>
      <c r="K86" s="119" t="s">
        <v>61</v>
      </c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SUM(F81:F88)</f>
        <v>540</v>
      </c>
      <c r="G89" s="20">
        <f t="shared" ref="G89" si="39">SUM(G81:G88)</f>
        <v>14.290000000000001</v>
      </c>
      <c r="H89" s="20">
        <f t="shared" ref="H89" si="40">SUM(H81:H88)</f>
        <v>16.489999999999998</v>
      </c>
      <c r="I89" s="20">
        <f t="shared" ref="I89" si="41">SUM(I81:I88)</f>
        <v>86</v>
      </c>
      <c r="J89" s="20">
        <f t="shared" ref="J89" si="42">SUM(J81:J88)</f>
        <v>579.6</v>
      </c>
      <c r="K89" s="26"/>
    </row>
    <row r="90" spans="1:11" ht="15">
      <c r="A90" s="27">
        <f>A81</f>
        <v>1</v>
      </c>
      <c r="B90" s="14">
        <f>B81</f>
        <v>5</v>
      </c>
      <c r="C90" s="10" t="s">
        <v>25</v>
      </c>
      <c r="D90" s="7"/>
      <c r="E90" s="111"/>
      <c r="F90" s="112"/>
      <c r="G90" s="112"/>
      <c r="H90" s="112"/>
      <c r="I90" s="113"/>
      <c r="J90" s="112"/>
      <c r="K90" s="115"/>
    </row>
    <row r="91" spans="1:11" ht="15">
      <c r="A91" s="24"/>
      <c r="B91" s="16"/>
      <c r="C91" s="11"/>
      <c r="D91" s="7" t="s">
        <v>27</v>
      </c>
      <c r="E91" s="105" t="s">
        <v>82</v>
      </c>
      <c r="F91" s="107">
        <v>250</v>
      </c>
      <c r="G91" s="107">
        <v>14</v>
      </c>
      <c r="H91" s="107">
        <v>6</v>
      </c>
      <c r="I91" s="109">
        <v>14</v>
      </c>
      <c r="J91" s="114">
        <v>194.1</v>
      </c>
      <c r="K91" s="6">
        <v>95</v>
      </c>
    </row>
    <row r="92" spans="1:11" ht="15">
      <c r="A92" s="24"/>
      <c r="B92" s="16"/>
      <c r="C92" s="11"/>
      <c r="D92" s="7" t="s">
        <v>28</v>
      </c>
      <c r="E92" s="105" t="s">
        <v>83</v>
      </c>
      <c r="F92" s="107">
        <v>90</v>
      </c>
      <c r="G92" s="107">
        <v>2.4</v>
      </c>
      <c r="H92" s="107">
        <v>11</v>
      </c>
      <c r="I92" s="109">
        <v>8.8000000000000007</v>
      </c>
      <c r="J92" s="107">
        <v>104</v>
      </c>
      <c r="K92" s="6">
        <v>244</v>
      </c>
    </row>
    <row r="93" spans="1:11" ht="15">
      <c r="A93" s="24"/>
      <c r="B93" s="16"/>
      <c r="C93" s="11"/>
      <c r="D93" s="7" t="s">
        <v>29</v>
      </c>
      <c r="E93" s="105" t="s">
        <v>84</v>
      </c>
      <c r="F93" s="107">
        <v>180</v>
      </c>
      <c r="G93" s="107">
        <v>8</v>
      </c>
      <c r="H93" s="107">
        <v>9</v>
      </c>
      <c r="I93" s="109">
        <v>41.7</v>
      </c>
      <c r="J93" s="107">
        <v>268</v>
      </c>
      <c r="K93" s="6">
        <v>297</v>
      </c>
    </row>
    <row r="94" spans="1:11" ht="15.75" thickBot="1">
      <c r="A94" s="24"/>
      <c r="B94" s="16"/>
      <c r="C94" s="11"/>
      <c r="D94" s="7" t="s">
        <v>30</v>
      </c>
      <c r="E94" s="104" t="s">
        <v>65</v>
      </c>
      <c r="F94" s="106">
        <v>200</v>
      </c>
      <c r="G94" s="106">
        <v>0.04</v>
      </c>
      <c r="H94" s="106">
        <v>0</v>
      </c>
      <c r="I94" s="108">
        <v>24.76</v>
      </c>
      <c r="J94" s="106">
        <v>94.2</v>
      </c>
      <c r="K94" s="110">
        <v>868</v>
      </c>
    </row>
    <row r="95" spans="1:11" ht="15">
      <c r="A95" s="24"/>
      <c r="B95" s="16"/>
      <c r="C95" s="11"/>
      <c r="D95" s="7" t="s">
        <v>31</v>
      </c>
      <c r="E95" s="105"/>
      <c r="F95" s="107"/>
      <c r="G95" s="107"/>
      <c r="H95" s="107"/>
      <c r="I95" s="109"/>
      <c r="J95" s="107"/>
      <c r="K95" s="6"/>
    </row>
    <row r="96" spans="1:11" ht="15">
      <c r="A96" s="24"/>
      <c r="B96" s="16"/>
      <c r="C96" s="11"/>
      <c r="D96" s="7" t="s">
        <v>32</v>
      </c>
      <c r="E96" s="105" t="s">
        <v>37</v>
      </c>
      <c r="F96" s="107">
        <v>40</v>
      </c>
      <c r="G96" s="107">
        <v>2.6</v>
      </c>
      <c r="H96" s="107">
        <v>0.48</v>
      </c>
      <c r="I96" s="109">
        <v>1.05</v>
      </c>
      <c r="J96" s="107">
        <v>72.400000000000006</v>
      </c>
      <c r="K96" s="6">
        <v>7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27.04</v>
      </c>
      <c r="H99" s="20">
        <f t="shared" ref="H99" si="44">SUM(H90:H98)</f>
        <v>26.48</v>
      </c>
      <c r="I99" s="20">
        <f t="shared" ref="I99" si="45">SUM(I90:I98)</f>
        <v>90.31</v>
      </c>
      <c r="J99" s="20">
        <f t="shared" ref="J99" si="46">SUM(J90:J98)</f>
        <v>732.7</v>
      </c>
      <c r="K99" s="26"/>
    </row>
    <row r="100" spans="1:11" ht="15.75" customHeight="1" thickBot="1">
      <c r="A100" s="30">
        <f>A81</f>
        <v>1</v>
      </c>
      <c r="B100" s="31">
        <f>B81</f>
        <v>5</v>
      </c>
      <c r="C100" s="126" t="s">
        <v>4</v>
      </c>
      <c r="D100" s="127"/>
      <c r="E100" s="32"/>
      <c r="F100" s="33">
        <f>F89+F99</f>
        <v>1300</v>
      </c>
      <c r="G100" s="33">
        <f t="shared" ref="G100" si="47">G89+G99</f>
        <v>41.33</v>
      </c>
      <c r="H100" s="33">
        <f t="shared" ref="H100" si="48">H89+H99</f>
        <v>42.97</v>
      </c>
      <c r="I100" s="33">
        <f t="shared" ref="I100" si="49">I89+I99</f>
        <v>176.31</v>
      </c>
      <c r="J100" s="33">
        <f t="shared" ref="J100" si="50">J89+J99</f>
        <v>1312.3000000000002</v>
      </c>
      <c r="K100" s="33"/>
    </row>
    <row r="101" spans="1:11" ht="15.75" thickBot="1">
      <c r="A101" s="21">
        <v>2</v>
      </c>
      <c r="B101" s="22">
        <v>1</v>
      </c>
      <c r="C101" s="23" t="s">
        <v>20</v>
      </c>
      <c r="D101" s="5" t="s">
        <v>21</v>
      </c>
      <c r="E101" s="92" t="s">
        <v>85</v>
      </c>
      <c r="F101" s="83">
        <v>210</v>
      </c>
      <c r="G101" s="83">
        <v>6.2</v>
      </c>
      <c r="H101" s="83">
        <v>8.6</v>
      </c>
      <c r="I101" s="84">
        <v>42.7</v>
      </c>
      <c r="J101" s="83">
        <v>284.3</v>
      </c>
      <c r="K101" s="81">
        <v>297</v>
      </c>
    </row>
    <row r="102" spans="1:11" ht="15">
      <c r="A102" s="24"/>
      <c r="B102" s="16"/>
      <c r="C102" s="11"/>
      <c r="D102" s="5" t="s">
        <v>113</v>
      </c>
      <c r="E102" s="93" t="s">
        <v>114</v>
      </c>
      <c r="F102" s="85">
        <v>40</v>
      </c>
      <c r="G102" s="85">
        <v>3</v>
      </c>
      <c r="H102" s="85">
        <v>3</v>
      </c>
      <c r="I102" s="86">
        <v>25</v>
      </c>
      <c r="J102" s="85">
        <v>110</v>
      </c>
      <c r="K102" s="79" t="s">
        <v>98</v>
      </c>
    </row>
    <row r="103" spans="1:11" ht="15.75" thickBot="1">
      <c r="A103" s="24"/>
      <c r="B103" s="16"/>
      <c r="C103" s="11"/>
      <c r="D103" s="7" t="s">
        <v>30</v>
      </c>
      <c r="E103" s="94" t="s">
        <v>115</v>
      </c>
      <c r="F103" s="87">
        <v>200</v>
      </c>
      <c r="G103" s="87">
        <v>0.06</v>
      </c>
      <c r="H103" s="87">
        <v>0.01</v>
      </c>
      <c r="I103" s="88">
        <v>9.81</v>
      </c>
      <c r="J103" s="87">
        <v>49</v>
      </c>
      <c r="K103" s="82" t="s">
        <v>69</v>
      </c>
    </row>
    <row r="104" spans="1:11" ht="15">
      <c r="A104" s="24"/>
      <c r="B104" s="16"/>
      <c r="C104" s="11"/>
      <c r="D104" s="7"/>
      <c r="E104" s="40"/>
      <c r="F104" s="41"/>
      <c r="G104" s="41"/>
      <c r="H104" s="41"/>
      <c r="I104" s="41"/>
      <c r="J104" s="41"/>
      <c r="K104" s="42"/>
    </row>
    <row r="105" spans="1:11" ht="15">
      <c r="A105" s="24"/>
      <c r="B105" s="16"/>
      <c r="C105" s="11"/>
      <c r="D105" s="7" t="s">
        <v>24</v>
      </c>
      <c r="E105" s="97" t="s">
        <v>86</v>
      </c>
      <c r="F105" s="98">
        <v>150</v>
      </c>
      <c r="G105" s="98">
        <v>0.6</v>
      </c>
      <c r="H105" s="98">
        <v>0.6</v>
      </c>
      <c r="I105" s="99">
        <v>14.7</v>
      </c>
      <c r="J105" s="98">
        <v>70.5</v>
      </c>
      <c r="K105" s="96" t="s">
        <v>61</v>
      </c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9.86</v>
      </c>
      <c r="H108" s="20">
        <f t="shared" si="51"/>
        <v>12.209999999999999</v>
      </c>
      <c r="I108" s="20">
        <f t="shared" si="51"/>
        <v>92.210000000000008</v>
      </c>
      <c r="J108" s="20">
        <f t="shared" si="51"/>
        <v>513.79999999999995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95" t="s">
        <v>36</v>
      </c>
      <c r="F109" s="89">
        <v>60</v>
      </c>
      <c r="G109" s="89">
        <v>1.1299999999999999</v>
      </c>
      <c r="H109" s="89">
        <v>3.71</v>
      </c>
      <c r="I109" s="90">
        <v>4.82</v>
      </c>
      <c r="J109" s="89">
        <v>59.58</v>
      </c>
      <c r="K109" s="80">
        <v>12</v>
      </c>
    </row>
    <row r="110" spans="1:11" ht="15">
      <c r="A110" s="24"/>
      <c r="B110" s="16"/>
      <c r="C110" s="11"/>
      <c r="D110" s="7" t="s">
        <v>27</v>
      </c>
      <c r="E110" s="93" t="s">
        <v>63</v>
      </c>
      <c r="F110" s="85">
        <v>250</v>
      </c>
      <c r="G110" s="85">
        <v>2</v>
      </c>
      <c r="H110" s="85">
        <v>4</v>
      </c>
      <c r="I110" s="86">
        <v>8</v>
      </c>
      <c r="J110" s="91">
        <v>85</v>
      </c>
      <c r="K110" s="79">
        <v>187</v>
      </c>
    </row>
    <row r="111" spans="1:11" ht="15">
      <c r="A111" s="24"/>
      <c r="B111" s="16"/>
      <c r="C111" s="11"/>
      <c r="D111" s="7" t="s">
        <v>28</v>
      </c>
      <c r="E111" s="93" t="s">
        <v>87</v>
      </c>
      <c r="F111" s="85">
        <v>100</v>
      </c>
      <c r="G111" s="85">
        <v>9</v>
      </c>
      <c r="H111" s="85">
        <v>11</v>
      </c>
      <c r="I111" s="86">
        <v>2</v>
      </c>
      <c r="J111" s="85">
        <v>161</v>
      </c>
      <c r="K111" s="79" t="s">
        <v>88</v>
      </c>
    </row>
    <row r="112" spans="1:11" ht="15">
      <c r="A112" s="24"/>
      <c r="B112" s="16"/>
      <c r="C112" s="11"/>
      <c r="D112" s="7" t="s">
        <v>29</v>
      </c>
      <c r="E112" s="40" t="s">
        <v>89</v>
      </c>
      <c r="F112" s="41">
        <v>180</v>
      </c>
      <c r="G112" s="41">
        <v>9</v>
      </c>
      <c r="H112" s="41">
        <v>7</v>
      </c>
      <c r="I112" s="41">
        <v>43</v>
      </c>
      <c r="J112" s="41">
        <v>277</v>
      </c>
      <c r="K112" s="42">
        <v>679</v>
      </c>
    </row>
    <row r="113" spans="1:11" ht="15">
      <c r="A113" s="24"/>
      <c r="B113" s="16"/>
      <c r="C113" s="11"/>
      <c r="D113" s="7" t="s">
        <v>30</v>
      </c>
      <c r="E113" s="93" t="s">
        <v>50</v>
      </c>
      <c r="F113" s="85">
        <v>200</v>
      </c>
      <c r="G113" s="85">
        <v>0.2</v>
      </c>
      <c r="H113" s="85">
        <v>0.2</v>
      </c>
      <c r="I113" s="86">
        <v>12.2</v>
      </c>
      <c r="J113" s="85">
        <v>48.78</v>
      </c>
      <c r="K113" s="79" t="s">
        <v>57</v>
      </c>
    </row>
    <row r="114" spans="1:11" ht="15">
      <c r="A114" s="24"/>
      <c r="B114" s="16"/>
      <c r="C114" s="11"/>
      <c r="D114" s="7" t="s">
        <v>31</v>
      </c>
      <c r="E114" s="93"/>
      <c r="F114" s="85"/>
      <c r="G114" s="85"/>
      <c r="H114" s="85">
        <v>0.42</v>
      </c>
      <c r="I114" s="86">
        <v>0.39</v>
      </c>
      <c r="J114" s="85"/>
      <c r="K114" s="79"/>
    </row>
    <row r="115" spans="1:11" ht="15">
      <c r="A115" s="24"/>
      <c r="B115" s="16"/>
      <c r="C115" s="11"/>
      <c r="D115" s="7" t="s">
        <v>32</v>
      </c>
      <c r="E115" s="93" t="s">
        <v>37</v>
      </c>
      <c r="F115" s="85">
        <v>40</v>
      </c>
      <c r="G115" s="85">
        <v>2.6</v>
      </c>
      <c r="H115" s="85">
        <v>0.48</v>
      </c>
      <c r="I115" s="86">
        <v>1.05</v>
      </c>
      <c r="J115" s="85">
        <v>72.400000000000006</v>
      </c>
      <c r="K115" s="79">
        <v>7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23.93</v>
      </c>
      <c r="H118" s="20">
        <f t="shared" si="52"/>
        <v>26.810000000000002</v>
      </c>
      <c r="I118" s="20">
        <f t="shared" si="52"/>
        <v>71.459999999999994</v>
      </c>
      <c r="J118" s="20">
        <f t="shared" si="52"/>
        <v>703.75999999999988</v>
      </c>
      <c r="K118" s="26"/>
    </row>
    <row r="119" spans="1:11" ht="15.75" thickBot="1">
      <c r="A119" s="30">
        <f>A101</f>
        <v>2</v>
      </c>
      <c r="B119" s="31">
        <f>B101</f>
        <v>1</v>
      </c>
      <c r="C119" s="126" t="s">
        <v>4</v>
      </c>
      <c r="D119" s="127"/>
      <c r="E119" s="32"/>
      <c r="F119" s="33">
        <f>F108+F118</f>
        <v>1430</v>
      </c>
      <c r="G119" s="33">
        <f t="shared" ref="G119" si="53">G108+G118</f>
        <v>33.79</v>
      </c>
      <c r="H119" s="33">
        <f t="shared" ref="H119" si="54">H108+H118</f>
        <v>39.020000000000003</v>
      </c>
      <c r="I119" s="33">
        <f t="shared" ref="I119" si="55">I108+I118</f>
        <v>163.67000000000002</v>
      </c>
      <c r="J119" s="33">
        <f t="shared" ref="J119" si="56">J108+J118</f>
        <v>1217.56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100" t="s">
        <v>90</v>
      </c>
      <c r="F120" s="101">
        <v>185</v>
      </c>
      <c r="G120" s="101">
        <v>7.3</v>
      </c>
      <c r="H120" s="101">
        <v>8.9</v>
      </c>
      <c r="I120" s="102">
        <v>32</v>
      </c>
      <c r="J120" s="101">
        <v>238</v>
      </c>
      <c r="K120" s="103">
        <v>302</v>
      </c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 thickBot="1">
      <c r="A122" s="15"/>
      <c r="B122" s="16"/>
      <c r="C122" s="11"/>
      <c r="D122" s="7" t="s">
        <v>22</v>
      </c>
      <c r="E122" s="104" t="s">
        <v>50</v>
      </c>
      <c r="F122" s="106">
        <v>200</v>
      </c>
      <c r="G122" s="106">
        <v>0</v>
      </c>
      <c r="H122" s="106">
        <v>0</v>
      </c>
      <c r="I122" s="108">
        <v>12.2</v>
      </c>
      <c r="J122" s="106">
        <v>48.78</v>
      </c>
      <c r="K122" s="110" t="s">
        <v>57</v>
      </c>
    </row>
    <row r="123" spans="1:11" ht="15.75" thickBot="1">
      <c r="A123" s="15"/>
      <c r="B123" s="16"/>
      <c r="C123" s="11"/>
      <c r="D123" s="7" t="s">
        <v>23</v>
      </c>
      <c r="E123" s="105" t="s">
        <v>48</v>
      </c>
      <c r="F123" s="107">
        <v>40</v>
      </c>
      <c r="G123" s="107">
        <v>6.45</v>
      </c>
      <c r="H123" s="107">
        <v>7.27</v>
      </c>
      <c r="I123" s="109">
        <v>17.77</v>
      </c>
      <c r="J123" s="107">
        <v>162.25</v>
      </c>
      <c r="K123" s="6">
        <v>3</v>
      </c>
    </row>
    <row r="124" spans="1:11" ht="15">
      <c r="A124" s="15"/>
      <c r="B124" s="16"/>
      <c r="C124" s="11"/>
      <c r="D124" s="7" t="s">
        <v>24</v>
      </c>
      <c r="E124" s="100" t="s">
        <v>91</v>
      </c>
      <c r="F124" s="101">
        <v>150</v>
      </c>
      <c r="G124" s="101">
        <v>1.35</v>
      </c>
      <c r="H124" s="101">
        <v>0.3</v>
      </c>
      <c r="I124" s="102">
        <v>12.15</v>
      </c>
      <c r="J124" s="101">
        <v>64.5</v>
      </c>
      <c r="K124" s="103" t="s">
        <v>61</v>
      </c>
    </row>
    <row r="125" spans="1:11" ht="15">
      <c r="A125" s="15"/>
      <c r="B125" s="16"/>
      <c r="C125" s="11"/>
      <c r="D125" s="8" t="s">
        <v>30</v>
      </c>
      <c r="E125" s="111" t="s">
        <v>49</v>
      </c>
      <c r="F125" s="112">
        <v>200</v>
      </c>
      <c r="G125" s="112">
        <v>1</v>
      </c>
      <c r="H125" s="112">
        <v>0</v>
      </c>
      <c r="I125" s="113">
        <v>20.2</v>
      </c>
      <c r="J125" s="112">
        <v>92</v>
      </c>
      <c r="K125" s="115" t="s">
        <v>52</v>
      </c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775</v>
      </c>
      <c r="G127" s="20">
        <f t="shared" ref="G127:J127" si="57">SUM(G120:G126)</f>
        <v>16.100000000000001</v>
      </c>
      <c r="H127" s="20">
        <f t="shared" si="57"/>
        <v>16.470000000000002</v>
      </c>
      <c r="I127" s="20">
        <f t="shared" si="57"/>
        <v>94.320000000000007</v>
      </c>
      <c r="J127" s="20">
        <f t="shared" si="57"/>
        <v>605.53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111" t="s">
        <v>92</v>
      </c>
      <c r="F128" s="112">
        <v>60</v>
      </c>
      <c r="G128" s="112">
        <v>0.82</v>
      </c>
      <c r="H128" s="112">
        <v>3.71</v>
      </c>
      <c r="I128" s="113">
        <v>5.0599999999999996</v>
      </c>
      <c r="J128" s="112">
        <v>56.88</v>
      </c>
      <c r="K128" s="115">
        <v>45</v>
      </c>
    </row>
    <row r="129" spans="1:11" ht="15">
      <c r="A129" s="15"/>
      <c r="B129" s="16"/>
      <c r="C129" s="11"/>
      <c r="D129" s="7" t="s">
        <v>27</v>
      </c>
      <c r="E129" s="105" t="s">
        <v>93</v>
      </c>
      <c r="F129" s="107">
        <v>200</v>
      </c>
      <c r="G129" s="107">
        <v>8</v>
      </c>
      <c r="H129" s="107">
        <v>7.38</v>
      </c>
      <c r="I129" s="109">
        <v>6.32</v>
      </c>
      <c r="J129" s="114">
        <v>147.86000000000001</v>
      </c>
      <c r="K129" s="6">
        <v>138</v>
      </c>
    </row>
    <row r="130" spans="1:11" ht="15">
      <c r="A130" s="15"/>
      <c r="B130" s="16"/>
      <c r="C130" s="11"/>
      <c r="D130" s="7" t="s">
        <v>28</v>
      </c>
      <c r="E130" s="105" t="s">
        <v>94</v>
      </c>
      <c r="F130" s="107">
        <v>90</v>
      </c>
      <c r="G130" s="107">
        <v>10</v>
      </c>
      <c r="H130" s="107">
        <v>11</v>
      </c>
      <c r="I130" s="109">
        <v>15.26</v>
      </c>
      <c r="J130" s="107">
        <v>222.44</v>
      </c>
      <c r="K130" s="6" t="s">
        <v>95</v>
      </c>
    </row>
    <row r="131" spans="1:11" ht="15">
      <c r="A131" s="15"/>
      <c r="B131" s="16"/>
      <c r="C131" s="11"/>
      <c r="D131" s="7" t="s">
        <v>29</v>
      </c>
      <c r="E131" s="105" t="s">
        <v>116</v>
      </c>
      <c r="F131" s="107">
        <v>160</v>
      </c>
      <c r="G131" s="107">
        <v>4.82</v>
      </c>
      <c r="H131" s="107">
        <v>7</v>
      </c>
      <c r="I131" s="109">
        <v>30.66</v>
      </c>
      <c r="J131" s="107">
        <v>220.35</v>
      </c>
      <c r="K131" s="6">
        <v>171</v>
      </c>
    </row>
    <row r="132" spans="1:11" ht="15.75" thickBot="1">
      <c r="A132" s="15"/>
      <c r="B132" s="16"/>
      <c r="C132" s="11"/>
      <c r="D132" s="7" t="s">
        <v>30</v>
      </c>
      <c r="E132" s="104" t="s">
        <v>77</v>
      </c>
      <c r="F132" s="106">
        <v>200</v>
      </c>
      <c r="G132" s="106">
        <v>0</v>
      </c>
      <c r="H132" s="106">
        <v>0</v>
      </c>
      <c r="I132" s="108">
        <v>15.3</v>
      </c>
      <c r="J132" s="106">
        <v>49.6</v>
      </c>
      <c r="K132" s="110">
        <v>648</v>
      </c>
    </row>
    <row r="133" spans="1:11" ht="15">
      <c r="A133" s="15"/>
      <c r="B133" s="16"/>
      <c r="C133" s="11"/>
      <c r="D133" s="7" t="s">
        <v>31</v>
      </c>
      <c r="E133" s="105"/>
      <c r="F133" s="107"/>
      <c r="G133" s="107"/>
      <c r="H133" s="107"/>
      <c r="I133" s="109"/>
      <c r="J133" s="107"/>
      <c r="K133" s="6"/>
    </row>
    <row r="134" spans="1:11" ht="15">
      <c r="A134" s="15"/>
      <c r="B134" s="16"/>
      <c r="C134" s="11"/>
      <c r="D134" s="7" t="s">
        <v>32</v>
      </c>
      <c r="E134" s="105" t="s">
        <v>37</v>
      </c>
      <c r="F134" s="107">
        <v>40</v>
      </c>
      <c r="G134" s="107">
        <v>2.6</v>
      </c>
      <c r="H134" s="107">
        <v>0.48</v>
      </c>
      <c r="I134" s="109">
        <v>1.05</v>
      </c>
      <c r="J134" s="107">
        <v>72.400000000000006</v>
      </c>
      <c r="K134" s="6">
        <v>7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26.240000000000002</v>
      </c>
      <c r="H137" s="20">
        <f t="shared" si="58"/>
        <v>29.57</v>
      </c>
      <c r="I137" s="20">
        <f t="shared" si="58"/>
        <v>73.649999999999991</v>
      </c>
      <c r="J137" s="20">
        <f t="shared" si="58"/>
        <v>769.53</v>
      </c>
      <c r="K137" s="26"/>
    </row>
    <row r="138" spans="1:11" ht="15.75" thickBot="1">
      <c r="A138" s="34">
        <f>A120</f>
        <v>2</v>
      </c>
      <c r="B138" s="34">
        <f>B120</f>
        <v>2</v>
      </c>
      <c r="C138" s="126" t="s">
        <v>4</v>
      </c>
      <c r="D138" s="127"/>
      <c r="E138" s="32"/>
      <c r="F138" s="33">
        <f>F127+F137</f>
        <v>1525</v>
      </c>
      <c r="G138" s="33">
        <f t="shared" ref="G138" si="59">G127+G137</f>
        <v>42.34</v>
      </c>
      <c r="H138" s="33">
        <f t="shared" ref="H138" si="60">H127+H137</f>
        <v>46.040000000000006</v>
      </c>
      <c r="I138" s="33">
        <f t="shared" ref="I138" si="61">I127+I137</f>
        <v>167.97</v>
      </c>
      <c r="J138" s="33">
        <f t="shared" ref="J138" si="62">J127+J137</f>
        <v>1375.06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100" t="s">
        <v>58</v>
      </c>
      <c r="F139" s="101">
        <v>180</v>
      </c>
      <c r="G139" s="101">
        <v>9</v>
      </c>
      <c r="H139" s="101">
        <v>5</v>
      </c>
      <c r="I139" s="102">
        <v>23</v>
      </c>
      <c r="J139" s="101">
        <v>166.16800000000001</v>
      </c>
      <c r="K139" s="103">
        <v>168</v>
      </c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">
      <c r="A141" s="24"/>
      <c r="B141" s="16"/>
      <c r="C141" s="11"/>
      <c r="D141" s="7" t="s">
        <v>30</v>
      </c>
      <c r="E141" s="116" t="s">
        <v>96</v>
      </c>
      <c r="F141" s="117">
        <v>200</v>
      </c>
      <c r="G141" s="117">
        <v>3.58</v>
      </c>
      <c r="H141" s="117">
        <v>2.68</v>
      </c>
      <c r="I141" s="118">
        <v>28.34</v>
      </c>
      <c r="J141" s="117">
        <v>151.80000000000001</v>
      </c>
      <c r="K141" s="119">
        <v>379</v>
      </c>
    </row>
    <row r="142" spans="1:11" ht="15.75" customHeight="1">
      <c r="A142" s="24"/>
      <c r="B142" s="16"/>
      <c r="C142" s="11"/>
      <c r="D142" s="7" t="s">
        <v>67</v>
      </c>
      <c r="E142" s="105" t="s">
        <v>97</v>
      </c>
      <c r="F142" s="107">
        <v>40</v>
      </c>
      <c r="G142" s="107">
        <v>1</v>
      </c>
      <c r="H142" s="107">
        <v>4</v>
      </c>
      <c r="I142" s="109">
        <v>18.8</v>
      </c>
      <c r="J142" s="107">
        <v>92</v>
      </c>
      <c r="K142" s="6" t="s">
        <v>98</v>
      </c>
    </row>
    <row r="143" spans="1:11" ht="15">
      <c r="A143" s="24"/>
      <c r="B143" s="16"/>
      <c r="C143" s="11"/>
      <c r="D143" s="7"/>
      <c r="E143" s="105"/>
      <c r="F143" s="107"/>
      <c r="G143" s="107"/>
      <c r="H143" s="107"/>
      <c r="I143" s="117"/>
      <c r="J143" s="107"/>
      <c r="K143" s="6"/>
    </row>
    <row r="144" spans="1:11" ht="15">
      <c r="A144" s="24"/>
      <c r="B144" s="16"/>
      <c r="C144" s="11"/>
      <c r="D144" s="6" t="s">
        <v>30</v>
      </c>
      <c r="E144" s="40" t="s">
        <v>49</v>
      </c>
      <c r="F144" s="41">
        <v>200</v>
      </c>
      <c r="G144" s="41">
        <v>0</v>
      </c>
      <c r="H144" s="41">
        <v>0</v>
      </c>
      <c r="I144" s="41">
        <v>20.2</v>
      </c>
      <c r="J144" s="41">
        <v>92</v>
      </c>
      <c r="K144" s="42" t="s">
        <v>52</v>
      </c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620</v>
      </c>
      <c r="G146" s="20">
        <f t="shared" ref="G146:J146" si="63">SUM(G139:G145)</f>
        <v>13.58</v>
      </c>
      <c r="H146" s="20">
        <f t="shared" si="63"/>
        <v>11.68</v>
      </c>
      <c r="I146" s="20">
        <f t="shared" si="63"/>
        <v>90.34</v>
      </c>
      <c r="J146" s="20">
        <f t="shared" si="63"/>
        <v>501.96800000000002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111" t="s">
        <v>99</v>
      </c>
      <c r="F147" s="112">
        <v>60</v>
      </c>
      <c r="G147" s="112">
        <v>0.85</v>
      </c>
      <c r="H147" s="112">
        <v>3.05</v>
      </c>
      <c r="I147" s="113">
        <v>5.41</v>
      </c>
      <c r="J147" s="112">
        <v>52.44</v>
      </c>
      <c r="K147" s="115">
        <v>43</v>
      </c>
    </row>
    <row r="148" spans="1:11" ht="15">
      <c r="A148" s="24"/>
      <c r="B148" s="16"/>
      <c r="C148" s="11"/>
      <c r="D148" s="7" t="s">
        <v>27</v>
      </c>
      <c r="E148" s="105" t="s">
        <v>100</v>
      </c>
      <c r="F148" s="107">
        <v>250</v>
      </c>
      <c r="G148" s="107">
        <v>1.59</v>
      </c>
      <c r="H148" s="107">
        <v>2.13</v>
      </c>
      <c r="I148" s="109">
        <v>14</v>
      </c>
      <c r="J148" s="114">
        <v>70</v>
      </c>
      <c r="K148" s="6">
        <v>6</v>
      </c>
    </row>
    <row r="149" spans="1:11" ht="15">
      <c r="A149" s="24"/>
      <c r="B149" s="16"/>
      <c r="C149" s="11"/>
      <c r="D149" s="7" t="s">
        <v>28</v>
      </c>
      <c r="E149" s="105" t="s">
        <v>117</v>
      </c>
      <c r="F149" s="107">
        <v>100</v>
      </c>
      <c r="G149" s="107">
        <v>20</v>
      </c>
      <c r="H149" s="107">
        <v>14.5</v>
      </c>
      <c r="I149" s="109">
        <v>7.69</v>
      </c>
      <c r="J149" s="107">
        <v>259.01</v>
      </c>
      <c r="K149" s="6">
        <v>290</v>
      </c>
    </row>
    <row r="150" spans="1:11" ht="15">
      <c r="A150" s="24"/>
      <c r="B150" s="16"/>
      <c r="C150" s="11"/>
      <c r="D150" s="7" t="s">
        <v>29</v>
      </c>
      <c r="E150" s="105" t="s">
        <v>38</v>
      </c>
      <c r="F150" s="107">
        <v>180</v>
      </c>
      <c r="G150" s="107">
        <v>4</v>
      </c>
      <c r="H150" s="107">
        <v>8</v>
      </c>
      <c r="I150" s="109">
        <v>32</v>
      </c>
      <c r="J150" s="107">
        <v>169</v>
      </c>
      <c r="K150" s="6">
        <v>694</v>
      </c>
    </row>
    <row r="151" spans="1:11" ht="15">
      <c r="A151" s="24"/>
      <c r="B151" s="16"/>
      <c r="C151" s="11"/>
      <c r="D151" s="7" t="s">
        <v>30</v>
      </c>
      <c r="E151" s="116" t="s">
        <v>101</v>
      </c>
      <c r="F151" s="117">
        <v>200</v>
      </c>
      <c r="G151" s="117">
        <v>0.04</v>
      </c>
      <c r="H151" s="117">
        <v>0</v>
      </c>
      <c r="I151" s="118">
        <v>24</v>
      </c>
      <c r="J151" s="117">
        <v>94.2</v>
      </c>
      <c r="K151" s="119">
        <v>868</v>
      </c>
    </row>
    <row r="152" spans="1:11" ht="15">
      <c r="A152" s="24"/>
      <c r="B152" s="16"/>
      <c r="C152" s="11"/>
      <c r="D152" s="7" t="s">
        <v>31</v>
      </c>
      <c r="E152" s="105"/>
      <c r="F152" s="107"/>
      <c r="G152" s="107"/>
      <c r="H152" s="107"/>
      <c r="I152" s="109"/>
      <c r="J152" s="107"/>
      <c r="K152" s="6"/>
    </row>
    <row r="153" spans="1:11" ht="15">
      <c r="A153" s="24"/>
      <c r="B153" s="16"/>
      <c r="C153" s="11"/>
      <c r="D153" s="7" t="s">
        <v>32</v>
      </c>
      <c r="E153" s="105" t="s">
        <v>37</v>
      </c>
      <c r="F153" s="107">
        <v>40</v>
      </c>
      <c r="G153" s="107">
        <v>2.6</v>
      </c>
      <c r="H153" s="107">
        <v>0.48</v>
      </c>
      <c r="I153" s="109">
        <v>1.05</v>
      </c>
      <c r="J153" s="107">
        <v>72.400000000000006</v>
      </c>
      <c r="K153" s="6">
        <v>7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830</v>
      </c>
      <c r="G156" s="20">
        <f t="shared" ref="G156:J156" si="64">SUM(G147:G155)</f>
        <v>29.080000000000002</v>
      </c>
      <c r="H156" s="20">
        <f t="shared" si="64"/>
        <v>28.16</v>
      </c>
      <c r="I156" s="20">
        <f t="shared" si="64"/>
        <v>84.149999999999991</v>
      </c>
      <c r="J156" s="20">
        <f t="shared" si="64"/>
        <v>717.05000000000007</v>
      </c>
      <c r="K156" s="26"/>
    </row>
    <row r="157" spans="1:11" ht="15.75" thickBot="1">
      <c r="A157" s="30">
        <f>A139</f>
        <v>2</v>
      </c>
      <c r="B157" s="31">
        <f>B139</f>
        <v>3</v>
      </c>
      <c r="C157" s="126" t="s">
        <v>4</v>
      </c>
      <c r="D157" s="127"/>
      <c r="E157" s="32"/>
      <c r="F157" s="33">
        <f>F146+F156</f>
        <v>1450</v>
      </c>
      <c r="G157" s="33">
        <f t="shared" ref="G157" si="65">G146+G156</f>
        <v>42.660000000000004</v>
      </c>
      <c r="H157" s="33">
        <f t="shared" ref="H157" si="66">H146+H156</f>
        <v>39.840000000000003</v>
      </c>
      <c r="I157" s="33">
        <f t="shared" ref="I157" si="67">I146+I156</f>
        <v>174.49</v>
      </c>
      <c r="J157" s="33">
        <f t="shared" ref="J157" si="68">J146+J156</f>
        <v>1219.018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100" t="s">
        <v>102</v>
      </c>
      <c r="F158" s="101">
        <v>210</v>
      </c>
      <c r="G158" s="101">
        <v>12</v>
      </c>
      <c r="H158" s="101">
        <v>18</v>
      </c>
      <c r="I158" s="102">
        <v>65</v>
      </c>
      <c r="J158" s="101">
        <v>192</v>
      </c>
      <c r="K158" s="103">
        <v>4</v>
      </c>
    </row>
    <row r="159" spans="1:11" ht="1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15.75" thickBot="1">
      <c r="A160" s="24"/>
      <c r="B160" s="16"/>
      <c r="C160" s="11"/>
      <c r="D160" s="7" t="s">
        <v>22</v>
      </c>
      <c r="E160" s="104" t="s">
        <v>39</v>
      </c>
      <c r="F160" s="106">
        <v>200</v>
      </c>
      <c r="G160" s="106">
        <v>0</v>
      </c>
      <c r="H160" s="106">
        <v>0</v>
      </c>
      <c r="I160" s="108">
        <v>9.81</v>
      </c>
      <c r="J160" s="106">
        <v>40.619999999999997</v>
      </c>
      <c r="K160" s="110" t="s">
        <v>69</v>
      </c>
    </row>
    <row r="161" spans="1:11" ht="15">
      <c r="A161" s="24"/>
      <c r="B161" s="16"/>
      <c r="C161" s="11"/>
      <c r="D161" s="7" t="s">
        <v>103</v>
      </c>
      <c r="E161" s="105" t="s">
        <v>44</v>
      </c>
      <c r="F161" s="107">
        <v>40</v>
      </c>
      <c r="G161" s="107">
        <v>0</v>
      </c>
      <c r="H161" s="107">
        <v>0</v>
      </c>
      <c r="I161" s="109">
        <v>21</v>
      </c>
      <c r="J161" s="107">
        <v>80</v>
      </c>
      <c r="K161" s="6"/>
    </row>
    <row r="162" spans="1:11" ht="15">
      <c r="A162" s="24"/>
      <c r="B162" s="16"/>
      <c r="C162" s="11"/>
      <c r="D162" s="7" t="s">
        <v>24</v>
      </c>
      <c r="E162" s="111" t="s">
        <v>70</v>
      </c>
      <c r="F162" s="112">
        <v>150</v>
      </c>
      <c r="G162" s="112">
        <v>2.25</v>
      </c>
      <c r="H162" s="112">
        <v>0.75</v>
      </c>
      <c r="I162" s="113">
        <v>25</v>
      </c>
      <c r="J162" s="112">
        <v>144</v>
      </c>
      <c r="K162" s="115" t="s">
        <v>61</v>
      </c>
    </row>
    <row r="163" spans="1:11" ht="15">
      <c r="A163" s="24"/>
      <c r="B163" s="16"/>
      <c r="C163" s="11"/>
      <c r="D163" s="7"/>
      <c r="E163" s="111"/>
      <c r="F163" s="112"/>
      <c r="G163" s="112"/>
      <c r="H163" s="112"/>
      <c r="I163" s="113"/>
      <c r="J163" s="112"/>
      <c r="K163" s="115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14.25</v>
      </c>
      <c r="H165" s="20">
        <f t="shared" si="69"/>
        <v>18.75</v>
      </c>
      <c r="I165" s="20">
        <f t="shared" si="69"/>
        <v>120.81</v>
      </c>
      <c r="J165" s="20">
        <f t="shared" si="69"/>
        <v>456.62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111" t="s">
        <v>104</v>
      </c>
      <c r="F166" s="112">
        <v>60</v>
      </c>
      <c r="G166" s="112">
        <v>2</v>
      </c>
      <c r="H166" s="112">
        <v>4</v>
      </c>
      <c r="I166" s="113">
        <v>5</v>
      </c>
      <c r="J166" s="112">
        <v>60</v>
      </c>
      <c r="K166" s="115">
        <v>10</v>
      </c>
    </row>
    <row r="167" spans="1:11" ht="15">
      <c r="A167" s="24"/>
      <c r="B167" s="16"/>
      <c r="C167" s="11"/>
      <c r="D167" s="7" t="s">
        <v>27</v>
      </c>
      <c r="E167" s="105" t="s">
        <v>105</v>
      </c>
      <c r="F167" s="107">
        <v>250</v>
      </c>
      <c r="G167" s="107">
        <v>2.34</v>
      </c>
      <c r="H167" s="107">
        <v>2.83</v>
      </c>
      <c r="I167" s="109">
        <v>16.64</v>
      </c>
      <c r="J167" s="114">
        <v>101.25</v>
      </c>
      <c r="K167" s="6">
        <v>200</v>
      </c>
    </row>
    <row r="168" spans="1:11" ht="15">
      <c r="A168" s="24"/>
      <c r="B168" s="16"/>
      <c r="C168" s="11"/>
      <c r="D168" s="7" t="s">
        <v>28</v>
      </c>
      <c r="E168" s="105" t="s">
        <v>118</v>
      </c>
      <c r="F168" s="107">
        <v>90</v>
      </c>
      <c r="G168" s="107">
        <v>11</v>
      </c>
      <c r="H168" s="107">
        <v>14</v>
      </c>
      <c r="I168" s="109">
        <v>12</v>
      </c>
      <c r="J168" s="107">
        <v>240</v>
      </c>
      <c r="K168" s="6" t="s">
        <v>106</v>
      </c>
    </row>
    <row r="169" spans="1:11" ht="15">
      <c r="A169" s="24"/>
      <c r="B169" s="16"/>
      <c r="C169" s="11"/>
      <c r="D169" s="7" t="s">
        <v>29</v>
      </c>
      <c r="E169" s="105" t="s">
        <v>40</v>
      </c>
      <c r="F169" s="107">
        <v>150</v>
      </c>
      <c r="G169" s="107">
        <v>5</v>
      </c>
      <c r="H169" s="107">
        <v>3</v>
      </c>
      <c r="I169" s="109">
        <v>45</v>
      </c>
      <c r="J169" s="107">
        <v>235</v>
      </c>
      <c r="K169" s="6">
        <v>309</v>
      </c>
    </row>
    <row r="170" spans="1:11" ht="15">
      <c r="A170" s="24"/>
      <c r="B170" s="16"/>
      <c r="C170" s="11"/>
      <c r="D170" s="7" t="s">
        <v>30</v>
      </c>
      <c r="E170" s="105" t="s">
        <v>41</v>
      </c>
      <c r="F170" s="107">
        <v>200</v>
      </c>
      <c r="G170" s="107">
        <v>0</v>
      </c>
      <c r="H170" s="107">
        <v>0</v>
      </c>
      <c r="I170" s="107">
        <v>12.2</v>
      </c>
      <c r="J170" s="107">
        <v>48.78</v>
      </c>
      <c r="K170" s="6" t="s">
        <v>57</v>
      </c>
    </row>
    <row r="171" spans="1:11" ht="15">
      <c r="A171" s="24"/>
      <c r="B171" s="16"/>
      <c r="C171" s="11"/>
      <c r="D171" s="7" t="s">
        <v>31</v>
      </c>
      <c r="E171" s="105"/>
      <c r="F171" s="107"/>
      <c r="G171" s="107"/>
      <c r="H171" s="107"/>
      <c r="I171" s="109"/>
      <c r="J171" s="107"/>
      <c r="K171" s="6"/>
    </row>
    <row r="172" spans="1:11" ht="15">
      <c r="A172" s="24"/>
      <c r="B172" s="16"/>
      <c r="C172" s="11"/>
      <c r="D172" s="7" t="s">
        <v>32</v>
      </c>
      <c r="E172" s="105" t="s">
        <v>37</v>
      </c>
      <c r="F172" s="107">
        <v>40</v>
      </c>
      <c r="G172" s="107">
        <v>2.6</v>
      </c>
      <c r="H172" s="107">
        <v>0.48</v>
      </c>
      <c r="I172" s="109">
        <v>1.05</v>
      </c>
      <c r="J172" s="107">
        <v>72.400000000000006</v>
      </c>
      <c r="K172" s="6">
        <v>7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790</v>
      </c>
      <c r="G175" s="20">
        <f t="shared" ref="G175:J175" si="70">SUM(G166:G174)</f>
        <v>22.94</v>
      </c>
      <c r="H175" s="20">
        <f t="shared" si="70"/>
        <v>24.31</v>
      </c>
      <c r="I175" s="20">
        <f t="shared" si="70"/>
        <v>91.89</v>
      </c>
      <c r="J175" s="20">
        <f t="shared" si="70"/>
        <v>757.43</v>
      </c>
      <c r="K175" s="26"/>
    </row>
    <row r="176" spans="1:11" ht="15.75" thickBot="1">
      <c r="A176" s="30">
        <f>A158</f>
        <v>2</v>
      </c>
      <c r="B176" s="31">
        <f>B158</f>
        <v>4</v>
      </c>
      <c r="C176" s="126" t="s">
        <v>4</v>
      </c>
      <c r="D176" s="127"/>
      <c r="E176" s="32"/>
      <c r="F176" s="33">
        <f>F165+F175</f>
        <v>1390</v>
      </c>
      <c r="G176" s="33">
        <f t="shared" ref="G176" si="71">G165+G175</f>
        <v>37.19</v>
      </c>
      <c r="H176" s="33">
        <f t="shared" ref="H176" si="72">H165+H175</f>
        <v>43.06</v>
      </c>
      <c r="I176" s="33">
        <f t="shared" ref="I176" si="73">I165+I175</f>
        <v>212.7</v>
      </c>
      <c r="J176" s="33">
        <f t="shared" ref="J176" si="74">J165+J175</f>
        <v>1214.05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100" t="s">
        <v>107</v>
      </c>
      <c r="F177" s="101">
        <v>110</v>
      </c>
      <c r="G177" s="101">
        <v>11</v>
      </c>
      <c r="H177" s="101">
        <v>13</v>
      </c>
      <c r="I177" s="102">
        <v>15</v>
      </c>
      <c r="J177" s="101">
        <v>234</v>
      </c>
      <c r="K177" s="103">
        <v>463</v>
      </c>
    </row>
    <row r="178" spans="1:11" ht="1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</row>
    <row r="179" spans="1:11" ht="15.75" thickBot="1">
      <c r="A179" s="24"/>
      <c r="B179" s="16"/>
      <c r="C179" s="11"/>
      <c r="D179" s="7" t="s">
        <v>22</v>
      </c>
      <c r="E179" s="104" t="s">
        <v>96</v>
      </c>
      <c r="F179" s="106">
        <v>200</v>
      </c>
      <c r="G179" s="106">
        <v>4</v>
      </c>
      <c r="H179" s="106">
        <v>3</v>
      </c>
      <c r="I179" s="108">
        <v>32</v>
      </c>
      <c r="J179" s="106">
        <v>151.80000000000001</v>
      </c>
      <c r="K179" s="110">
        <v>379</v>
      </c>
    </row>
    <row r="180" spans="1:11" ht="15">
      <c r="A180" s="24"/>
      <c r="B180" s="16"/>
      <c r="C180" s="11"/>
      <c r="D180" s="7"/>
      <c r="E180" s="105"/>
      <c r="F180" s="107"/>
      <c r="G180" s="107"/>
      <c r="H180" s="107"/>
      <c r="I180" s="109"/>
      <c r="J180" s="107"/>
      <c r="K180" s="6"/>
    </row>
    <row r="181" spans="1:11" ht="15">
      <c r="A181" s="24"/>
      <c r="B181" s="16"/>
      <c r="C181" s="11"/>
      <c r="D181" s="7"/>
      <c r="E181" s="116"/>
      <c r="F181" s="117"/>
      <c r="G181" s="117"/>
      <c r="H181" s="117"/>
      <c r="I181" s="118"/>
      <c r="J181" s="117"/>
      <c r="K181" s="119"/>
    </row>
    <row r="182" spans="1:11" ht="15.75" thickBot="1">
      <c r="A182" s="24"/>
      <c r="B182" s="16"/>
      <c r="C182" s="11"/>
      <c r="D182" s="7" t="s">
        <v>24</v>
      </c>
      <c r="E182" s="116" t="s">
        <v>42</v>
      </c>
      <c r="F182" s="117">
        <v>150</v>
      </c>
      <c r="G182" s="106">
        <v>0.6</v>
      </c>
      <c r="H182" s="106">
        <v>0.45</v>
      </c>
      <c r="I182" s="108">
        <v>14</v>
      </c>
      <c r="J182" s="106">
        <v>50</v>
      </c>
      <c r="K182" s="119" t="s">
        <v>61</v>
      </c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460</v>
      </c>
      <c r="G184" s="20">
        <f t="shared" ref="G184:J184" si="75">SUM(G177:G183)</f>
        <v>15.6</v>
      </c>
      <c r="H184" s="20">
        <f t="shared" si="75"/>
        <v>16.45</v>
      </c>
      <c r="I184" s="20">
        <f t="shared" si="75"/>
        <v>61</v>
      </c>
      <c r="J184" s="20">
        <f t="shared" si="75"/>
        <v>435.8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111" t="s">
        <v>110</v>
      </c>
      <c r="F185" s="112">
        <v>100</v>
      </c>
      <c r="G185" s="112">
        <v>0.98</v>
      </c>
      <c r="H185" s="112">
        <v>6.15</v>
      </c>
      <c r="I185" s="113">
        <v>3.73</v>
      </c>
      <c r="J185" s="112">
        <v>74.2</v>
      </c>
      <c r="K185" s="115">
        <v>15</v>
      </c>
    </row>
    <row r="186" spans="1:11" ht="15">
      <c r="A186" s="24"/>
      <c r="B186" s="16"/>
      <c r="C186" s="11"/>
      <c r="D186" s="7" t="s">
        <v>27</v>
      </c>
      <c r="E186" s="105" t="s">
        <v>108</v>
      </c>
      <c r="F186" s="107">
        <v>250</v>
      </c>
      <c r="G186" s="107">
        <v>7</v>
      </c>
      <c r="H186" s="107">
        <v>7</v>
      </c>
      <c r="I186" s="109">
        <v>30</v>
      </c>
      <c r="J186" s="114">
        <v>190</v>
      </c>
      <c r="K186" s="6">
        <v>93</v>
      </c>
    </row>
    <row r="187" spans="1:11" ht="15">
      <c r="A187" s="24"/>
      <c r="B187" s="16"/>
      <c r="C187" s="11"/>
      <c r="D187" s="7" t="s">
        <v>28</v>
      </c>
      <c r="E187" s="105" t="s">
        <v>109</v>
      </c>
      <c r="F187" s="107">
        <v>240</v>
      </c>
      <c r="G187" s="107">
        <v>18</v>
      </c>
      <c r="H187" s="107">
        <v>9</v>
      </c>
      <c r="I187" s="109">
        <v>64</v>
      </c>
      <c r="J187" s="107">
        <v>290</v>
      </c>
      <c r="K187" s="6">
        <v>436</v>
      </c>
    </row>
    <row r="188" spans="1:11" ht="15">
      <c r="A188" s="24"/>
      <c r="B188" s="16"/>
      <c r="C188" s="11"/>
      <c r="D188" s="7"/>
      <c r="E188" s="105"/>
      <c r="F188" s="107"/>
      <c r="G188" s="107"/>
      <c r="H188" s="107"/>
      <c r="I188" s="109"/>
      <c r="J188" s="107"/>
      <c r="K188" s="6"/>
    </row>
    <row r="189" spans="1:11" ht="15.75" thickBot="1">
      <c r="A189" s="24"/>
      <c r="B189" s="16"/>
      <c r="C189" s="11"/>
      <c r="D189" s="7" t="s">
        <v>30</v>
      </c>
      <c r="E189" s="104" t="s">
        <v>77</v>
      </c>
      <c r="F189" s="106">
        <v>200</v>
      </c>
      <c r="G189" s="106">
        <v>0</v>
      </c>
      <c r="H189" s="106">
        <v>0</v>
      </c>
      <c r="I189" s="108">
        <v>15.3</v>
      </c>
      <c r="J189" s="106">
        <v>49.6</v>
      </c>
      <c r="K189" s="110">
        <v>648</v>
      </c>
    </row>
    <row r="190" spans="1:11" ht="15">
      <c r="A190" s="24"/>
      <c r="B190" s="16"/>
      <c r="C190" s="11"/>
      <c r="D190" s="7" t="s">
        <v>31</v>
      </c>
      <c r="E190" s="105"/>
      <c r="F190" s="107"/>
      <c r="G190" s="107"/>
      <c r="H190" s="107"/>
      <c r="I190" s="109"/>
      <c r="J190" s="107"/>
      <c r="K190" s="6"/>
    </row>
    <row r="191" spans="1:11" ht="15">
      <c r="A191" s="24"/>
      <c r="B191" s="16"/>
      <c r="C191" s="11"/>
      <c r="D191" s="7" t="s">
        <v>32</v>
      </c>
      <c r="E191" s="105" t="s">
        <v>37</v>
      </c>
      <c r="F191" s="107">
        <v>40</v>
      </c>
      <c r="G191" s="107">
        <v>2.6</v>
      </c>
      <c r="H191" s="107">
        <v>0.48</v>
      </c>
      <c r="I191" s="109">
        <v>1.05</v>
      </c>
      <c r="J191" s="107">
        <v>72</v>
      </c>
      <c r="K191" s="6">
        <v>7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830</v>
      </c>
      <c r="G194" s="20">
        <f t="shared" ref="G194:J194" si="76">SUM(G185:G193)</f>
        <v>28.580000000000002</v>
      </c>
      <c r="H194" s="20">
        <f t="shared" si="76"/>
        <v>22.63</v>
      </c>
      <c r="I194" s="20">
        <f t="shared" si="76"/>
        <v>114.07999999999998</v>
      </c>
      <c r="J194" s="20">
        <f t="shared" si="76"/>
        <v>675.80000000000007</v>
      </c>
      <c r="K194" s="26"/>
    </row>
    <row r="195" spans="1:11" ht="15.75" thickBot="1">
      <c r="A195" s="30">
        <f>A177</f>
        <v>2</v>
      </c>
      <c r="B195" s="31">
        <f>B177</f>
        <v>5</v>
      </c>
      <c r="C195" s="126" t="s">
        <v>4</v>
      </c>
      <c r="D195" s="127"/>
      <c r="E195" s="32"/>
      <c r="F195" s="33">
        <f>F184+F194</f>
        <v>1290</v>
      </c>
      <c r="G195" s="33">
        <f t="shared" ref="G195" si="77">G184+G194</f>
        <v>44.18</v>
      </c>
      <c r="H195" s="33">
        <f t="shared" ref="H195" si="78">H184+H194</f>
        <v>39.08</v>
      </c>
      <c r="I195" s="33">
        <f t="shared" ref="I195" si="79">I184+I194</f>
        <v>175.07999999999998</v>
      </c>
      <c r="J195" s="33">
        <f t="shared" ref="J195" si="80">J184+J194</f>
        <v>1111.6000000000001</v>
      </c>
      <c r="K195" s="33"/>
    </row>
    <row r="196" spans="1:11" ht="13.5" thickBot="1">
      <c r="A196" s="28"/>
      <c r="B196" s="29"/>
      <c r="C196" s="128" t="s">
        <v>5</v>
      </c>
      <c r="D196" s="128"/>
      <c r="E196" s="128"/>
      <c r="F196" s="35">
        <f>(F24+F43+F61+F80+F100+F119+F138+F157+F176+F195)/(IF(F24=0,0,1)+IF(F43=0,0,1)+IF(F61=0,0,1)+IF(F80=0,0,1)+IF(F100=0,0,1)+IF(F119=0,0,1)+IF(F138=0,0,1)+IF(F157=0,0,1)+IF(F176=0,0,1)+IF(F195=0,0,1))</f>
        <v>1407</v>
      </c>
      <c r="G196" s="35">
        <f>(G24+G43+G61+G80+G100+G119+G138+G157+G176+G195)/(IF(G24=0,0,1)+IF(G43=0,0,1)+IF(G61=0,0,1)+IF(G80=0,0,1)+IF(G100=0,0,1)+IF(G119=0,0,1)+IF(G138=0,0,1)+IF(G157=0,0,1)+IF(G176=0,0,1)+IF(G195=0,0,1))</f>
        <v>40.878</v>
      </c>
      <c r="H196" s="35">
        <f>(H24+H43+H61+H80+H100+H119+H138+H157+H176+H195)/(IF(H24=0,0,1)+IF(H43=0,0,1)+IF(H61=0,0,1)+IF(H80=0,0,1)+IF(H100=0,0,1)+IF(H119=0,0,1)+IF(H138=0,0,1)+IF(H157=0,0,1)+IF(H176=0,0,1)+IF(H195=0,0,1))</f>
        <v>41.281000000000006</v>
      </c>
      <c r="I196" s="35">
        <f>(I24+I43+I61+I80+I100+I119+I138+I157+I176+I195)/(IF(I24=0,0,1)+IF(I43=0,0,1)+IF(I61=0,0,1)+IF(I80=0,0,1)+IF(I100=0,0,1)+IF(I119=0,0,1)+IF(I138=0,0,1)+IF(I157=0,0,1)+IF(I176=0,0,1)+IF(I195=0,0,1))</f>
        <v>175.85700000000003</v>
      </c>
      <c r="J196" s="35">
        <f>(J24+J43+J61+J80+J100+J119+J138+J157+J176+J195)/(IF(J24=0,0,1)+IF(J43=0,0,1)+IF(J61=0,0,1)+IF(J80=0,0,1)+IF(J100=0,0,1)+IF(J119=0,0,1)+IF(J138=0,0,1)+IF(J157=0,0,1)+IF(J176=0,0,1)+IF(J195=0,0,1))</f>
        <v>1243.8368</v>
      </c>
      <c r="K196" s="35"/>
    </row>
  </sheetData>
  <mergeCells count="15">
    <mergeCell ref="C61:D61"/>
    <mergeCell ref="C80:D80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2024-12-06T06:28:55Z</cp:lastPrinted>
  <dcterms:created xsi:type="dcterms:W3CDTF">2022-05-16T14:23:56Z</dcterms:created>
  <dcterms:modified xsi:type="dcterms:W3CDTF">2025-01-10T06:42:34Z</dcterms:modified>
</cp:coreProperties>
</file>